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5"/>
  </bookViews>
  <sheets>
    <sheet name="汇总表" sheetId="1" r:id="rId1"/>
    <sheet name="小巨人企业" sheetId="2" r:id="rId2"/>
    <sheet name="军民融合发展项目" sheetId="3" r:id="rId3"/>
    <sheet name="省级企业技术中心项目" sheetId="4" r:id="rId4"/>
    <sheet name="省清洁生产企业补助项目" sheetId="5" r:id="rId5"/>
    <sheet name="省级单项冠军奖励项目" sheetId="6" r:id="rId6"/>
  </sheets>
  <definedNames>
    <definedName name="_xlnm.Print_Titles" localSheetId="1">'小巨人企业'!$4:$5</definedName>
  </definedNames>
  <calcPr fullCalcOnLoad="1"/>
</workbook>
</file>

<file path=xl/sharedStrings.xml><?xml version="1.0" encoding="utf-8"?>
<sst xmlns="http://schemas.openxmlformats.org/spreadsheetml/2006/main" count="244" uniqueCount="111">
  <si>
    <t>附件1</t>
  </si>
  <si>
    <t>岳阳市2022年度工业高质量发展重点工作配套奖补资金安排汇总表</t>
  </si>
  <si>
    <t>单位：万元</t>
  </si>
  <si>
    <t>序号</t>
  </si>
  <si>
    <t>县市区</t>
  </si>
  <si>
    <t>合计</t>
  </si>
  <si>
    <t>项目类别及金额</t>
  </si>
  <si>
    <t>专精特新“小巨人”企业
奖补项目</t>
  </si>
  <si>
    <t>军民融合发展项目</t>
  </si>
  <si>
    <t>2022年度被认定的省级企业技术中心</t>
  </si>
  <si>
    <t>2021年省级单项冠军产品奖励</t>
  </si>
  <si>
    <t>2021年省定清洁生产企业补助</t>
  </si>
  <si>
    <t>2021年国家级专精特新“小巨人”企业</t>
  </si>
  <si>
    <t>2021年省级专精特新“小巨人”企业</t>
  </si>
  <si>
    <t>军工“四证”奖励</t>
  </si>
  <si>
    <t>省级先进技术转化大赛荣誉奖励</t>
  </si>
  <si>
    <t>经济技术开发区</t>
  </si>
  <si>
    <t>云溪区</t>
  </si>
  <si>
    <t>城陵矶新港区</t>
  </si>
  <si>
    <t>岳阳楼区</t>
  </si>
  <si>
    <t>屈原管理区</t>
  </si>
  <si>
    <t>湘阴县</t>
  </si>
  <si>
    <t>平江县</t>
  </si>
  <si>
    <t>岳阳县</t>
  </si>
  <si>
    <t>汩罗市</t>
  </si>
  <si>
    <t>临湘市</t>
  </si>
  <si>
    <t>华容县</t>
  </si>
  <si>
    <t>市工信局</t>
  </si>
  <si>
    <t>合  计</t>
  </si>
  <si>
    <t>附件2</t>
  </si>
  <si>
    <t>岳阳市2022年度工业高质量发展重点工作配套奖补资金安排表
（专精特新“小巨人”企业奖补项目）</t>
  </si>
  <si>
    <t>企业名称</t>
  </si>
  <si>
    <t>资金安排</t>
  </si>
  <si>
    <t>备  注</t>
  </si>
  <si>
    <t>合 计</t>
  </si>
  <si>
    <t>经济技术
开发区</t>
  </si>
  <si>
    <t>湖南中科电气股份有限公司</t>
  </si>
  <si>
    <t>岳阳昌德环境科技有限公司</t>
  </si>
  <si>
    <t>湖南千盟工业智能系统股份有限公司</t>
  </si>
  <si>
    <t>岳阳筑盛阀门管道有限责任公司</t>
  </si>
  <si>
    <t>岳阳鸿升电磁科技有限公司</t>
  </si>
  <si>
    <t>小计</t>
  </si>
  <si>
    <t>湖南聚仁化工新材料科技有限公司</t>
  </si>
  <si>
    <t>湖南中岭化工有限责任公司</t>
  </si>
  <si>
    <t>国信军创（岳阳）六九零六科技有限公司</t>
  </si>
  <si>
    <t>岳阳钟鼎热工电磁科技有限公司</t>
  </si>
  <si>
    <t>岳阳高澜节能装备制造有限公司</t>
  </si>
  <si>
    <t>湖南盛亚体育实业有限公司</t>
  </si>
  <si>
    <t>中国航发长江动力有限公司</t>
  </si>
  <si>
    <t>湖南凯美特气体股份有限公司</t>
  </si>
  <si>
    <t>湖南省鑫源新材料股份有限公司</t>
  </si>
  <si>
    <t>湖南铂固科技股份有限公司</t>
  </si>
  <si>
    <t>湖南西姆西科技有限公司</t>
  </si>
  <si>
    <t>湖南菲德克材料科技有限公司</t>
  </si>
  <si>
    <t>湖南中天元环境工程有限公司</t>
  </si>
  <si>
    <t>湖南睿达云母新材料有限公司</t>
  </si>
  <si>
    <t>平江县兴科云母制品有限公司</t>
  </si>
  <si>
    <t>湖南省方正达电子科技有限公司</t>
  </si>
  <si>
    <t>湖南科伦制药有限公司</t>
  </si>
  <si>
    <t>湖南利尔康生物股份有限公司</t>
  </si>
  <si>
    <t>湖南华中天地环保科技有限公司</t>
  </si>
  <si>
    <t>湖南省金海科技有限公司</t>
  </si>
  <si>
    <t>汨罗市</t>
  </si>
  <si>
    <t>湖南龙舟农机股份有限公司</t>
  </si>
  <si>
    <t>湖南省池海浮标钓具有限公司</t>
  </si>
  <si>
    <t>湖南东祥油脂股份有限公司</t>
  </si>
  <si>
    <t>湖南远瑞机械制造有限公司</t>
  </si>
  <si>
    <t>湖南插旗菜业有限公司</t>
  </si>
  <si>
    <t>湖南开口爽食品有限公司</t>
  </si>
  <si>
    <t>附件3</t>
  </si>
  <si>
    <t>岳阳市2022年度工业高质量发展重点工作配套
奖补资金安排表（军民融合发展项目）</t>
  </si>
  <si>
    <t>中创空天新材料股份有限公司</t>
  </si>
  <si>
    <t>装备承制单位资格证</t>
  </si>
  <si>
    <t>国军标质量体系认证</t>
  </si>
  <si>
    <t>保密资格证续证</t>
  </si>
  <si>
    <t>一等奖</t>
  </si>
  <si>
    <t>三等奖</t>
  </si>
  <si>
    <t>保密资格证</t>
  </si>
  <si>
    <t>湖南宝钺新材料科技有限公司</t>
  </si>
  <si>
    <t>湖南恒基粉末科技有限责任公司</t>
  </si>
  <si>
    <t>附件4</t>
  </si>
  <si>
    <t>岳阳市2022年度工业高质量发展重点工作配套
奖补资金安排表（省级企业技术中心项目）</t>
  </si>
  <si>
    <t>备注</t>
  </si>
  <si>
    <t>岳阳林纸股份有限公司</t>
  </si>
  <si>
    <t>岳阳振兴中顺新材料科技股份有限公司</t>
  </si>
  <si>
    <t>岳阳长炼机电工程技术有限公司</t>
  </si>
  <si>
    <t>湖南康润药业股份有限公司</t>
  </si>
  <si>
    <t>岳阳长岭设备研究所有限公司</t>
  </si>
  <si>
    <t>湖南巴陵炉窑节能股份有限公司</t>
  </si>
  <si>
    <t>湖南省旺辉食品有限公司</t>
  </si>
  <si>
    <t>岳阳澳源通信材料有限公司</t>
  </si>
  <si>
    <t>湖南新金刚工程机械有限公司</t>
  </si>
  <si>
    <t>湖南荣泰新材料科技有限公司</t>
  </si>
  <si>
    <t>湖南优冠体育材料有限公司</t>
  </si>
  <si>
    <t>湖南中联志远车轮有限公司</t>
  </si>
  <si>
    <t>湖南创世智能科技有限公司</t>
  </si>
  <si>
    <t>湖南新威凌新材料有限公司</t>
  </si>
  <si>
    <t>湖南贝特新能源科技有限公司</t>
  </si>
  <si>
    <t>湖南沁峰机器人有限公司</t>
  </si>
  <si>
    <t>湖南科力嘉纺织股份有限公司</t>
  </si>
  <si>
    <t>附件5</t>
  </si>
  <si>
    <t>岳阳市2022年度工业高质量发展重点工作配套奖补
资金安排表（2021年省定清洁生产企业补助项目）</t>
  </si>
  <si>
    <t>岳阳大陆激光技术有限公司</t>
  </si>
  <si>
    <t>湖南喜味佳生物科技有限公司</t>
  </si>
  <si>
    <t>湖南泽恩食品科技有限公司</t>
  </si>
  <si>
    <t>岳阳长康绿态福海油脂有限公</t>
  </si>
  <si>
    <t>湖南省金为新材料科技有限公</t>
  </si>
  <si>
    <t>附件6</t>
  </si>
  <si>
    <t>岳阳市2022年度工业高质量发展重点工作配套奖补
资金安排表（2021年省级单项冠军奖励项目）</t>
  </si>
  <si>
    <t>湖南海日食品有限公司</t>
  </si>
  <si>
    <t>（甜酸藠头）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</si>
</sst>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</numFmts>
  <fonts count="66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color indexed="8"/>
      <name val="黑体"/>
      <family val="0"/>
    </font>
    <font>
      <sz val="19"/>
      <color indexed="8"/>
      <name val="方正小标宋简体"/>
      <family val="0"/>
    </font>
    <font>
      <b/>
      <sz val="16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sz val="20"/>
      <color indexed="8"/>
      <name val="方正小标宋简体"/>
      <family val="0"/>
    </font>
    <font>
      <b/>
      <sz val="16"/>
      <name val="仿宋_GB2312"/>
      <family val="3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黑体"/>
      <family val="0"/>
    </font>
    <font>
      <sz val="19"/>
      <color rgb="FF000000"/>
      <name val="方正小标宋简体"/>
      <family val="0"/>
    </font>
    <font>
      <b/>
      <sz val="16"/>
      <color rgb="FF000000"/>
      <name val="仿宋_GB2312"/>
      <family val="3"/>
    </font>
    <font>
      <sz val="10"/>
      <color theme="1"/>
      <name val="仿宋_GB2312"/>
      <family val="3"/>
    </font>
    <font>
      <b/>
      <sz val="12"/>
      <color rgb="FF000000"/>
      <name val="仿宋_GB2312"/>
      <family val="3"/>
    </font>
    <font>
      <sz val="12"/>
      <color theme="1"/>
      <name val="Calibri"/>
      <family val="0"/>
    </font>
    <font>
      <sz val="12"/>
      <color rgb="FF000000"/>
      <name val="仿宋_GB2312"/>
      <family val="3"/>
    </font>
    <font>
      <sz val="12"/>
      <color theme="1"/>
      <name val="仿宋_GB2312"/>
      <family val="3"/>
    </font>
    <font>
      <sz val="20"/>
      <color rgb="FF000000"/>
      <name val="方正小标宋简体"/>
      <family val="0"/>
    </font>
    <font>
      <b/>
      <sz val="11"/>
      <color rgb="FF000000"/>
      <name val="仿宋_GB2312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 wrapText="1"/>
    </xf>
    <xf numFmtId="176" fontId="57" fillId="0" borderId="0" xfId="0" applyNumberFormat="1" applyFon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77" fontId="58" fillId="0" borderId="0" xfId="0" applyNumberFormat="1" applyFont="1" applyAlignment="1">
      <alignment horizontal="center" vertical="center" wrapText="1"/>
    </xf>
    <xf numFmtId="0" fontId="5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77" fontId="59" fillId="0" borderId="9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176" fontId="59" fillId="0" borderId="9" xfId="0" applyNumberFormat="1" applyFont="1" applyBorder="1" applyAlignment="1">
      <alignment horizontal="center" vertical="center" wrapText="1"/>
    </xf>
    <xf numFmtId="0" fontId="60" fillId="0" borderId="9" xfId="0" applyFont="1" applyBorder="1" applyAlignment="1">
      <alignment horizontal="center" vertical="center"/>
    </xf>
    <xf numFmtId="0" fontId="61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76" fontId="61" fillId="0" borderId="9" xfId="0" applyNumberFormat="1" applyFont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0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60" fillId="0" borderId="9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63" fillId="0" borderId="0" xfId="0" applyFont="1" applyAlignment="1">
      <alignment horizontal="center" vertical="center" wrapText="1"/>
    </xf>
    <xf numFmtId="176" fontId="58" fillId="0" borderId="12" xfId="0" applyNumberFormat="1" applyFont="1" applyBorder="1" applyAlignment="1">
      <alignment horizontal="right" vertical="center" wrapText="1"/>
    </xf>
    <xf numFmtId="0" fontId="58" fillId="0" borderId="12" xfId="0" applyFont="1" applyBorder="1" applyAlignment="1">
      <alignment horizontal="right" vertical="center" wrapText="1"/>
    </xf>
    <xf numFmtId="0" fontId="61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178" fontId="62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right" vertical="center" wrapText="1"/>
    </xf>
    <xf numFmtId="0" fontId="5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8" fontId="59" fillId="0" borderId="13" xfId="0" applyNumberFormat="1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8" fontId="59" fillId="0" borderId="14" xfId="0" applyNumberFormat="1" applyFont="1" applyBorder="1" applyAlignment="1">
      <alignment horizontal="center" vertical="center" wrapText="1"/>
    </xf>
    <xf numFmtId="178" fontId="59" fillId="0" borderId="9" xfId="0" applyNumberFormat="1" applyFont="1" applyBorder="1" applyAlignment="1">
      <alignment horizontal="center" vertical="center" wrapText="1"/>
    </xf>
    <xf numFmtId="0" fontId="61" fillId="0" borderId="9" xfId="0" applyFont="1" applyBorder="1" applyAlignment="1">
      <alignment horizontal="left" vertical="center" wrapText="1"/>
    </xf>
    <xf numFmtId="178" fontId="61" fillId="0" borderId="9" xfId="0" applyNumberFormat="1" applyFont="1" applyBorder="1" applyAlignment="1">
      <alignment horizontal="center" vertical="center" wrapText="1"/>
    </xf>
    <xf numFmtId="178" fontId="62" fillId="0" borderId="9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178" fontId="57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178" fontId="58" fillId="0" borderId="0" xfId="0" applyNumberFormat="1" applyFont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178" fontId="64" fillId="0" borderId="13" xfId="0" applyNumberFormat="1" applyFont="1" applyBorder="1" applyAlignment="1">
      <alignment horizontal="center" vertical="center" wrapText="1"/>
    </xf>
    <xf numFmtId="176" fontId="64" fillId="0" borderId="10" xfId="0" applyNumberFormat="1" applyFont="1" applyBorder="1" applyAlignment="1">
      <alignment horizontal="center" vertical="center" wrapText="1"/>
    </xf>
    <xf numFmtId="176" fontId="64" fillId="0" borderId="16" xfId="0" applyNumberFormat="1" applyFont="1" applyBorder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178" fontId="64" fillId="0" borderId="15" xfId="0" applyNumberFormat="1" applyFont="1" applyBorder="1" applyAlignment="1">
      <alignment horizontal="center" vertical="center" wrapText="1"/>
    </xf>
    <xf numFmtId="176" fontId="64" fillId="0" borderId="17" xfId="0" applyNumberFormat="1" applyFont="1" applyBorder="1" applyAlignment="1">
      <alignment horizontal="center" vertical="center" wrapText="1"/>
    </xf>
    <xf numFmtId="176" fontId="64" fillId="0" borderId="18" xfId="0" applyNumberFormat="1" applyFont="1" applyBorder="1" applyAlignment="1">
      <alignment horizontal="center" vertical="center" wrapText="1"/>
    </xf>
    <xf numFmtId="176" fontId="64" fillId="0" borderId="19" xfId="0" applyNumberFormat="1" applyFont="1" applyBorder="1" applyAlignment="1">
      <alignment horizontal="center" vertical="center" wrapText="1"/>
    </xf>
    <xf numFmtId="176" fontId="64" fillId="0" borderId="11" xfId="0" applyNumberFormat="1" applyFont="1" applyBorder="1" applyAlignment="1">
      <alignment horizontal="center" vertical="center" wrapText="1"/>
    </xf>
    <xf numFmtId="176" fontId="64" fillId="0" borderId="13" xfId="0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 wrapText="1"/>
    </xf>
    <xf numFmtId="178" fontId="64" fillId="0" borderId="14" xfId="0" applyNumberFormat="1" applyFont="1" applyBorder="1" applyAlignment="1">
      <alignment horizontal="center" vertical="center" wrapText="1"/>
    </xf>
    <xf numFmtId="176" fontId="64" fillId="0" borderId="9" xfId="0" applyNumberFormat="1" applyFont="1" applyBorder="1" applyAlignment="1">
      <alignment horizontal="center" vertical="center" wrapText="1"/>
    </xf>
    <xf numFmtId="176" fontId="64" fillId="0" borderId="14" xfId="0" applyNumberFormat="1" applyFont="1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178" fontId="65" fillId="0" borderId="9" xfId="0" applyNumberFormat="1" applyFont="1" applyBorder="1" applyAlignment="1">
      <alignment horizontal="center" vertical="center" wrapText="1"/>
    </xf>
    <xf numFmtId="176" fontId="65" fillId="0" borderId="9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178" fontId="64" fillId="0" borderId="9" xfId="0" applyNumberFormat="1" applyFont="1" applyBorder="1" applyAlignment="1">
      <alignment horizontal="center" vertical="center" wrapText="1"/>
    </xf>
    <xf numFmtId="176" fontId="64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O9" sqref="O9"/>
    </sheetView>
  </sheetViews>
  <sheetFormatPr defaultColWidth="8.7109375" defaultRowHeight="15"/>
  <cols>
    <col min="1" max="1" width="6.8515625" style="0" customWidth="1"/>
    <col min="2" max="2" width="17.421875" style="0" customWidth="1"/>
    <col min="3" max="8" width="13.57421875" style="0" customWidth="1"/>
    <col min="9" max="9" width="11.7109375" style="0" customWidth="1"/>
    <col min="10" max="10" width="11.421875" style="0" customWidth="1"/>
  </cols>
  <sheetData>
    <row r="1" ht="20.25">
      <c r="A1" s="27" t="s">
        <v>0</v>
      </c>
    </row>
    <row r="2" spans="1:10" ht="36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5" customHeight="1">
      <c r="A3" s="6"/>
      <c r="B3" s="6"/>
      <c r="C3" s="59"/>
      <c r="D3" s="29" t="s">
        <v>2</v>
      </c>
      <c r="E3" s="29"/>
      <c r="F3" s="29"/>
      <c r="G3" s="29"/>
      <c r="H3" s="29"/>
      <c r="I3" s="29"/>
      <c r="J3" s="29"/>
    </row>
    <row r="4" spans="1:10" s="58" customFormat="1" ht="24.75" customHeight="1">
      <c r="A4" s="60" t="s">
        <v>3</v>
      </c>
      <c r="B4" s="60" t="s">
        <v>4</v>
      </c>
      <c r="C4" s="61" t="s">
        <v>5</v>
      </c>
      <c r="D4" s="62" t="s">
        <v>6</v>
      </c>
      <c r="E4" s="63"/>
      <c r="F4" s="63"/>
      <c r="G4" s="63"/>
      <c r="H4" s="63"/>
      <c r="I4" s="63"/>
      <c r="J4" s="81"/>
    </row>
    <row r="5" spans="1:10" s="58" customFormat="1" ht="30.75" customHeight="1">
      <c r="A5" s="64"/>
      <c r="B5" s="64"/>
      <c r="C5" s="65"/>
      <c r="D5" s="66" t="s">
        <v>7</v>
      </c>
      <c r="E5" s="67"/>
      <c r="F5" s="68" t="s">
        <v>8</v>
      </c>
      <c r="G5" s="69"/>
      <c r="H5" s="70" t="s">
        <v>9</v>
      </c>
      <c r="I5" s="70" t="s">
        <v>10</v>
      </c>
      <c r="J5" s="70" t="s">
        <v>11</v>
      </c>
    </row>
    <row r="6" spans="1:10" s="58" customFormat="1" ht="42" customHeight="1">
      <c r="A6" s="71"/>
      <c r="B6" s="71"/>
      <c r="C6" s="72"/>
      <c r="D6" s="70" t="s">
        <v>12</v>
      </c>
      <c r="E6" s="70" t="s">
        <v>13</v>
      </c>
      <c r="F6" s="73" t="s">
        <v>14</v>
      </c>
      <c r="G6" s="73" t="s">
        <v>15</v>
      </c>
      <c r="H6" s="74"/>
      <c r="I6" s="74"/>
      <c r="J6" s="74"/>
    </row>
    <row r="7" spans="1:10" s="58" customFormat="1" ht="24" customHeight="1">
      <c r="A7" s="75">
        <v>1</v>
      </c>
      <c r="B7" s="75" t="s">
        <v>16</v>
      </c>
      <c r="C7" s="76">
        <f>D7+E7+F7+G7+H7+I7+J7</f>
        <v>132</v>
      </c>
      <c r="D7" s="77">
        <v>45</v>
      </c>
      <c r="E7" s="77">
        <v>20</v>
      </c>
      <c r="F7" s="77">
        <v>15</v>
      </c>
      <c r="G7" s="77"/>
      <c r="H7" s="77">
        <v>40</v>
      </c>
      <c r="I7" s="77"/>
      <c r="J7" s="77">
        <v>12</v>
      </c>
    </row>
    <row r="8" spans="1:10" s="58" customFormat="1" ht="24" customHeight="1">
      <c r="A8" s="75">
        <v>2</v>
      </c>
      <c r="B8" s="75" t="s">
        <v>17</v>
      </c>
      <c r="C8" s="76">
        <f aca="true" t="shared" si="0" ref="C8:C17">D8+E8+F8+G8+H8+I8+J8</f>
        <v>65</v>
      </c>
      <c r="D8" s="77">
        <v>15</v>
      </c>
      <c r="E8" s="77">
        <v>10</v>
      </c>
      <c r="F8" s="77">
        <v>10</v>
      </c>
      <c r="G8" s="77"/>
      <c r="H8" s="77">
        <v>30</v>
      </c>
      <c r="I8" s="77"/>
      <c r="J8" s="77"/>
    </row>
    <row r="9" spans="1:10" s="58" customFormat="1" ht="24" customHeight="1">
      <c r="A9" s="75">
        <v>3</v>
      </c>
      <c r="B9" s="75" t="s">
        <v>18</v>
      </c>
      <c r="C9" s="76">
        <f t="shared" si="0"/>
        <v>95</v>
      </c>
      <c r="D9" s="77">
        <v>30</v>
      </c>
      <c r="E9" s="77">
        <v>20</v>
      </c>
      <c r="F9" s="77">
        <v>20</v>
      </c>
      <c r="G9" s="77">
        <v>15</v>
      </c>
      <c r="H9" s="77">
        <v>10</v>
      </c>
      <c r="I9" s="77"/>
      <c r="J9" s="77"/>
    </row>
    <row r="10" spans="1:10" s="58" customFormat="1" ht="24" customHeight="1">
      <c r="A10" s="75">
        <v>4</v>
      </c>
      <c r="B10" s="75" t="s">
        <v>19</v>
      </c>
      <c r="C10" s="76">
        <f t="shared" si="0"/>
        <v>29</v>
      </c>
      <c r="D10" s="77">
        <v>15</v>
      </c>
      <c r="E10" s="77">
        <v>10</v>
      </c>
      <c r="F10" s="77"/>
      <c r="G10" s="77"/>
      <c r="H10" s="77"/>
      <c r="I10" s="77"/>
      <c r="J10" s="77">
        <v>4</v>
      </c>
    </row>
    <row r="11" spans="1:10" s="58" customFormat="1" ht="24" customHeight="1">
      <c r="A11" s="75">
        <v>5</v>
      </c>
      <c r="B11" s="75" t="s">
        <v>20</v>
      </c>
      <c r="C11" s="76">
        <f t="shared" si="0"/>
        <v>25</v>
      </c>
      <c r="D11" s="77">
        <v>15</v>
      </c>
      <c r="E11" s="77"/>
      <c r="F11" s="77"/>
      <c r="G11" s="77"/>
      <c r="H11" s="77">
        <v>10</v>
      </c>
      <c r="I11" s="77"/>
      <c r="J11" s="77"/>
    </row>
    <row r="12" spans="1:10" s="58" customFormat="1" ht="24" customHeight="1">
      <c r="A12" s="75">
        <v>6</v>
      </c>
      <c r="B12" s="75" t="s">
        <v>21</v>
      </c>
      <c r="C12" s="76">
        <f t="shared" si="0"/>
        <v>45.5</v>
      </c>
      <c r="D12" s="77">
        <v>7.5</v>
      </c>
      <c r="E12" s="77">
        <v>10</v>
      </c>
      <c r="F12" s="77"/>
      <c r="G12" s="77"/>
      <c r="H12" s="77">
        <v>10</v>
      </c>
      <c r="I12" s="77">
        <v>10</v>
      </c>
      <c r="J12" s="77">
        <v>8</v>
      </c>
    </row>
    <row r="13" spans="1:10" s="58" customFormat="1" ht="24" customHeight="1">
      <c r="A13" s="75">
        <v>7</v>
      </c>
      <c r="B13" s="75" t="s">
        <v>22</v>
      </c>
      <c r="C13" s="76">
        <f t="shared" si="0"/>
        <v>79</v>
      </c>
      <c r="D13" s="77"/>
      <c r="E13" s="77">
        <v>20</v>
      </c>
      <c r="F13" s="77"/>
      <c r="G13" s="77">
        <v>5</v>
      </c>
      <c r="H13" s="77">
        <v>50</v>
      </c>
      <c r="I13" s="77"/>
      <c r="J13" s="77">
        <v>4</v>
      </c>
    </row>
    <row r="14" spans="1:10" s="58" customFormat="1" ht="24" customHeight="1">
      <c r="A14" s="75">
        <v>8</v>
      </c>
      <c r="B14" s="75" t="s">
        <v>23</v>
      </c>
      <c r="C14" s="76">
        <f t="shared" si="0"/>
        <v>40</v>
      </c>
      <c r="D14" s="77"/>
      <c r="E14" s="77">
        <v>20</v>
      </c>
      <c r="F14" s="77"/>
      <c r="G14" s="77"/>
      <c r="H14" s="77">
        <v>20</v>
      </c>
      <c r="I14" s="77"/>
      <c r="J14" s="77"/>
    </row>
    <row r="15" spans="1:10" s="58" customFormat="1" ht="24" customHeight="1">
      <c r="A15" s="75">
        <v>9</v>
      </c>
      <c r="B15" s="75" t="s">
        <v>24</v>
      </c>
      <c r="C15" s="76">
        <f t="shared" si="0"/>
        <v>45</v>
      </c>
      <c r="D15" s="77"/>
      <c r="E15" s="77">
        <v>5</v>
      </c>
      <c r="F15" s="77"/>
      <c r="G15" s="77"/>
      <c r="H15" s="77">
        <v>40</v>
      </c>
      <c r="I15" s="77"/>
      <c r="J15" s="77"/>
    </row>
    <row r="16" spans="1:10" s="58" customFormat="1" ht="24" customHeight="1">
      <c r="A16" s="75">
        <v>10</v>
      </c>
      <c r="B16" s="75" t="s">
        <v>25</v>
      </c>
      <c r="C16" s="76">
        <f t="shared" si="0"/>
        <v>19</v>
      </c>
      <c r="D16" s="77"/>
      <c r="E16" s="77">
        <v>15</v>
      </c>
      <c r="F16" s="77"/>
      <c r="G16" s="77"/>
      <c r="H16" s="77"/>
      <c r="I16" s="77"/>
      <c r="J16" s="77">
        <v>4</v>
      </c>
    </row>
    <row r="17" spans="1:10" s="58" customFormat="1" ht="24" customHeight="1">
      <c r="A17" s="75">
        <v>11</v>
      </c>
      <c r="B17" s="75" t="s">
        <v>26</v>
      </c>
      <c r="C17" s="76">
        <f t="shared" si="0"/>
        <v>30</v>
      </c>
      <c r="D17" s="77"/>
      <c r="E17" s="77">
        <v>10</v>
      </c>
      <c r="F17" s="77"/>
      <c r="G17" s="77"/>
      <c r="H17" s="77">
        <v>20</v>
      </c>
      <c r="I17" s="77"/>
      <c r="J17" s="77"/>
    </row>
    <row r="18" spans="1:10" s="58" customFormat="1" ht="24" customHeight="1">
      <c r="A18" s="75">
        <v>12</v>
      </c>
      <c r="B18" s="75" t="s">
        <v>27</v>
      </c>
      <c r="C18" s="76">
        <v>100</v>
      </c>
      <c r="D18" s="77"/>
      <c r="E18" s="77"/>
      <c r="F18" s="77"/>
      <c r="G18" s="77"/>
      <c r="H18" s="77"/>
      <c r="I18" s="77"/>
      <c r="J18" s="77"/>
    </row>
    <row r="19" spans="1:10" s="58" customFormat="1" ht="24" customHeight="1">
      <c r="A19" s="78" t="s">
        <v>28</v>
      </c>
      <c r="B19" s="79"/>
      <c r="C19" s="80">
        <f aca="true" t="shared" si="1" ref="C19:J19">SUM(C7:C18)</f>
        <v>704.5</v>
      </c>
      <c r="D19" s="73">
        <f t="shared" si="1"/>
        <v>127.5</v>
      </c>
      <c r="E19" s="73">
        <f t="shared" si="1"/>
        <v>140</v>
      </c>
      <c r="F19" s="73">
        <f t="shared" si="1"/>
        <v>45</v>
      </c>
      <c r="G19" s="73">
        <f t="shared" si="1"/>
        <v>20</v>
      </c>
      <c r="H19" s="73">
        <f t="shared" si="1"/>
        <v>230</v>
      </c>
      <c r="I19" s="73">
        <f t="shared" si="1"/>
        <v>10</v>
      </c>
      <c r="J19" s="73">
        <f t="shared" si="1"/>
        <v>32</v>
      </c>
    </row>
  </sheetData>
  <sheetProtection/>
  <mergeCells count="12">
    <mergeCell ref="A2:J2"/>
    <mergeCell ref="D3:J3"/>
    <mergeCell ref="D4:J4"/>
    <mergeCell ref="D5:E5"/>
    <mergeCell ref="F5:G5"/>
    <mergeCell ref="A19:B19"/>
    <mergeCell ref="A4:A6"/>
    <mergeCell ref="B4:B6"/>
    <mergeCell ref="C4:C6"/>
    <mergeCell ref="H5:H6"/>
    <mergeCell ref="I5:I6"/>
    <mergeCell ref="J5:J6"/>
  </mergeCells>
  <printOptions horizontalCentered="1"/>
  <pageMargins left="0.7083333333333334" right="0.708333333333333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SheetLayoutView="100" workbookViewId="0" topLeftCell="A1">
      <selection activeCell="E41" sqref="E41"/>
    </sheetView>
  </sheetViews>
  <sheetFormatPr defaultColWidth="8.7109375" defaultRowHeight="15"/>
  <cols>
    <col min="1" max="1" width="5.421875" style="0" customWidth="1"/>
    <col min="2" max="2" width="14.421875" style="0" customWidth="1"/>
    <col min="3" max="3" width="36.421875" style="0" customWidth="1"/>
    <col min="4" max="4" width="10.7109375" style="40" customWidth="1"/>
    <col min="5" max="5" width="38.140625" style="0" customWidth="1"/>
  </cols>
  <sheetData>
    <row r="1" spans="1:2" ht="33" customHeight="1">
      <c r="A1" s="56" t="s">
        <v>29</v>
      </c>
      <c r="B1" s="56"/>
    </row>
    <row r="2" spans="1:14" ht="78" customHeight="1">
      <c r="A2" s="28" t="s">
        <v>30</v>
      </c>
      <c r="B2" s="28"/>
      <c r="C2" s="28"/>
      <c r="D2" s="28"/>
      <c r="E2" s="28"/>
      <c r="F2" s="5"/>
      <c r="G2" s="5"/>
      <c r="H2" s="5"/>
      <c r="I2" s="20"/>
      <c r="J2" s="20"/>
      <c r="K2" s="20"/>
      <c r="L2" s="39"/>
      <c r="M2" s="57"/>
      <c r="N2" s="20"/>
    </row>
    <row r="3" spans="1:5" ht="21" customHeight="1">
      <c r="A3" s="42"/>
      <c r="B3" s="42"/>
      <c r="C3" s="43"/>
      <c r="D3" s="44"/>
      <c r="E3" s="45" t="s">
        <v>2</v>
      </c>
    </row>
    <row r="4" spans="1:5" ht="15.75" customHeight="1">
      <c r="A4" s="46" t="s">
        <v>3</v>
      </c>
      <c r="B4" s="46" t="s">
        <v>4</v>
      </c>
      <c r="C4" s="47" t="s">
        <v>31</v>
      </c>
      <c r="D4" s="48" t="s">
        <v>32</v>
      </c>
      <c r="E4" s="9" t="s">
        <v>33</v>
      </c>
    </row>
    <row r="5" spans="1:5" ht="15.75" customHeight="1">
      <c r="A5" s="49"/>
      <c r="B5" s="49"/>
      <c r="C5" s="50"/>
      <c r="D5" s="51"/>
      <c r="E5" s="9"/>
    </row>
    <row r="6" spans="1:5" ht="33" customHeight="1">
      <c r="A6" s="49"/>
      <c r="B6" s="12" t="s">
        <v>34</v>
      </c>
      <c r="C6" s="13"/>
      <c r="D6" s="51">
        <v>267.5</v>
      </c>
      <c r="E6" s="16"/>
    </row>
    <row r="7" spans="1:5" s="26" customFormat="1" ht="33" customHeight="1">
      <c r="A7" s="16">
        <v>1</v>
      </c>
      <c r="B7" s="16" t="s">
        <v>35</v>
      </c>
      <c r="C7" s="32" t="s">
        <v>36</v>
      </c>
      <c r="D7" s="54">
        <v>15</v>
      </c>
      <c r="E7" s="34" t="s">
        <v>12</v>
      </c>
    </row>
    <row r="8" spans="1:5" s="26" customFormat="1" ht="33" customHeight="1">
      <c r="A8" s="16">
        <v>2</v>
      </c>
      <c r="B8" s="16"/>
      <c r="C8" s="32" t="s">
        <v>37</v>
      </c>
      <c r="D8" s="54">
        <v>15</v>
      </c>
      <c r="E8" s="35"/>
    </row>
    <row r="9" spans="1:5" s="26" customFormat="1" ht="33" customHeight="1">
      <c r="A9" s="16">
        <v>3</v>
      </c>
      <c r="B9" s="16"/>
      <c r="C9" s="32" t="s">
        <v>38</v>
      </c>
      <c r="D9" s="54">
        <v>15</v>
      </c>
      <c r="E9" s="37"/>
    </row>
    <row r="10" spans="1:5" s="26" customFormat="1" ht="33" customHeight="1">
      <c r="A10" s="16">
        <v>4</v>
      </c>
      <c r="B10" s="16"/>
      <c r="C10" s="32" t="s">
        <v>39</v>
      </c>
      <c r="D10" s="54">
        <v>10</v>
      </c>
      <c r="E10" s="16" t="s">
        <v>13</v>
      </c>
    </row>
    <row r="11" spans="1:5" s="26" customFormat="1" ht="33" customHeight="1">
      <c r="A11" s="16">
        <v>5</v>
      </c>
      <c r="B11" s="16"/>
      <c r="C11" s="32" t="s">
        <v>40</v>
      </c>
      <c r="D11" s="54">
        <v>10</v>
      </c>
      <c r="E11" s="16" t="s">
        <v>13</v>
      </c>
    </row>
    <row r="12" spans="1:5" s="26" customFormat="1" ht="33" customHeight="1">
      <c r="A12" s="16"/>
      <c r="B12" s="16"/>
      <c r="C12" s="17" t="s">
        <v>41</v>
      </c>
      <c r="D12" s="54">
        <f>SUM(D7:D11)</f>
        <v>65</v>
      </c>
      <c r="E12" s="16"/>
    </row>
    <row r="13" spans="1:5" s="26" customFormat="1" ht="33" customHeight="1">
      <c r="A13" s="16">
        <v>6</v>
      </c>
      <c r="B13" s="16" t="s">
        <v>17</v>
      </c>
      <c r="C13" s="32" t="s">
        <v>42</v>
      </c>
      <c r="D13" s="54">
        <v>15</v>
      </c>
      <c r="E13" s="16" t="s">
        <v>12</v>
      </c>
    </row>
    <row r="14" spans="1:5" s="26" customFormat="1" ht="33" customHeight="1">
      <c r="A14" s="16">
        <v>7</v>
      </c>
      <c r="B14" s="16"/>
      <c r="C14" s="32" t="s">
        <v>43</v>
      </c>
      <c r="D14" s="54">
        <v>10</v>
      </c>
      <c r="E14" s="16" t="s">
        <v>13</v>
      </c>
    </row>
    <row r="15" spans="1:5" s="26" customFormat="1" ht="33" customHeight="1">
      <c r="A15" s="16"/>
      <c r="B15" s="16"/>
      <c r="C15" s="17" t="s">
        <v>41</v>
      </c>
      <c r="D15" s="54">
        <f>SUM(D13:D14)</f>
        <v>25</v>
      </c>
      <c r="E15" s="16"/>
    </row>
    <row r="16" spans="1:5" s="26" customFormat="1" ht="33" customHeight="1">
      <c r="A16" s="16">
        <v>8</v>
      </c>
      <c r="B16" s="16" t="s">
        <v>18</v>
      </c>
      <c r="C16" s="32" t="s">
        <v>44</v>
      </c>
      <c r="D16" s="54">
        <v>15</v>
      </c>
      <c r="E16" s="16" t="s">
        <v>12</v>
      </c>
    </row>
    <row r="17" spans="1:5" s="26" customFormat="1" ht="33" customHeight="1">
      <c r="A17" s="16">
        <v>9</v>
      </c>
      <c r="B17" s="16"/>
      <c r="C17" s="32" t="s">
        <v>45</v>
      </c>
      <c r="D17" s="54">
        <v>15</v>
      </c>
      <c r="E17" s="16" t="s">
        <v>12</v>
      </c>
    </row>
    <row r="18" spans="1:5" s="26" customFormat="1" ht="33" customHeight="1">
      <c r="A18" s="16">
        <v>10</v>
      </c>
      <c r="B18" s="16"/>
      <c r="C18" s="32" t="s">
        <v>46</v>
      </c>
      <c r="D18" s="54">
        <v>10</v>
      </c>
      <c r="E18" s="16" t="s">
        <v>13</v>
      </c>
    </row>
    <row r="19" spans="1:5" s="26" customFormat="1" ht="33" customHeight="1">
      <c r="A19" s="16">
        <v>11</v>
      </c>
      <c r="B19" s="16"/>
      <c r="C19" s="32" t="s">
        <v>47</v>
      </c>
      <c r="D19" s="54">
        <v>10</v>
      </c>
      <c r="E19" s="16" t="s">
        <v>13</v>
      </c>
    </row>
    <row r="20" spans="1:5" s="26" customFormat="1" ht="33" customHeight="1">
      <c r="A20" s="16"/>
      <c r="B20" s="16"/>
      <c r="C20" s="17" t="s">
        <v>41</v>
      </c>
      <c r="D20" s="54">
        <f>SUM(D16:D19)</f>
        <v>50</v>
      </c>
      <c r="E20" s="16"/>
    </row>
    <row r="21" spans="1:5" s="26" customFormat="1" ht="33" customHeight="1">
      <c r="A21" s="16">
        <v>12</v>
      </c>
      <c r="B21" s="16" t="s">
        <v>19</v>
      </c>
      <c r="C21" s="32" t="s">
        <v>48</v>
      </c>
      <c r="D21" s="54">
        <v>15</v>
      </c>
      <c r="E21" s="16" t="s">
        <v>12</v>
      </c>
    </row>
    <row r="22" spans="1:5" s="26" customFormat="1" ht="33" customHeight="1">
      <c r="A22" s="16">
        <v>13</v>
      </c>
      <c r="B22" s="16"/>
      <c r="C22" s="32" t="s">
        <v>49</v>
      </c>
      <c r="D22" s="54">
        <v>10</v>
      </c>
      <c r="E22" s="16" t="s">
        <v>13</v>
      </c>
    </row>
    <row r="23" spans="1:5" s="26" customFormat="1" ht="33" customHeight="1">
      <c r="A23" s="16"/>
      <c r="B23" s="16"/>
      <c r="C23" s="17" t="s">
        <v>41</v>
      </c>
      <c r="D23" s="54">
        <f>SUM(D21:D22)</f>
        <v>25</v>
      </c>
      <c r="E23" s="16"/>
    </row>
    <row r="24" spans="1:5" s="26" customFormat="1" ht="33" customHeight="1">
      <c r="A24" s="16">
        <v>14</v>
      </c>
      <c r="B24" s="34" t="s">
        <v>20</v>
      </c>
      <c r="C24" s="32" t="s">
        <v>50</v>
      </c>
      <c r="D24" s="54">
        <v>15</v>
      </c>
      <c r="E24" s="16" t="s">
        <v>12</v>
      </c>
    </row>
    <row r="25" spans="1:5" s="26" customFormat="1" ht="33" customHeight="1">
      <c r="A25" s="16"/>
      <c r="B25" s="37"/>
      <c r="C25" s="17" t="s">
        <v>41</v>
      </c>
      <c r="D25" s="54">
        <v>15</v>
      </c>
      <c r="E25" s="16"/>
    </row>
    <row r="26" spans="1:5" s="26" customFormat="1" ht="31.5" customHeight="1">
      <c r="A26" s="16">
        <v>15</v>
      </c>
      <c r="B26" s="16" t="s">
        <v>21</v>
      </c>
      <c r="C26" s="32" t="s">
        <v>51</v>
      </c>
      <c r="D26" s="54">
        <v>7.5</v>
      </c>
      <c r="E26" s="16" t="s">
        <v>12</v>
      </c>
    </row>
    <row r="27" spans="1:5" s="26" customFormat="1" ht="31.5" customHeight="1">
      <c r="A27" s="16">
        <v>16</v>
      </c>
      <c r="B27" s="16"/>
      <c r="C27" s="32" t="s">
        <v>52</v>
      </c>
      <c r="D27" s="54">
        <v>5</v>
      </c>
      <c r="E27" s="16" t="s">
        <v>13</v>
      </c>
    </row>
    <row r="28" spans="1:5" s="26" customFormat="1" ht="31.5" customHeight="1">
      <c r="A28" s="16">
        <v>17</v>
      </c>
      <c r="B28" s="16"/>
      <c r="C28" s="32" t="s">
        <v>53</v>
      </c>
      <c r="D28" s="54">
        <v>5</v>
      </c>
      <c r="E28" s="16" t="s">
        <v>13</v>
      </c>
    </row>
    <row r="29" spans="1:5" s="26" customFormat="1" ht="31.5" customHeight="1">
      <c r="A29" s="16"/>
      <c r="B29" s="16"/>
      <c r="C29" s="17" t="s">
        <v>41</v>
      </c>
      <c r="D29" s="54">
        <f>SUM(D26:D28)</f>
        <v>17.5</v>
      </c>
      <c r="E29" s="16"/>
    </row>
    <row r="30" spans="1:5" s="26" customFormat="1" ht="31.5" customHeight="1">
      <c r="A30" s="16">
        <v>18</v>
      </c>
      <c r="B30" s="16" t="s">
        <v>22</v>
      </c>
      <c r="C30" s="32" t="s">
        <v>54</v>
      </c>
      <c r="D30" s="54">
        <v>5</v>
      </c>
      <c r="E30" s="16" t="s">
        <v>13</v>
      </c>
    </row>
    <row r="31" spans="1:5" s="26" customFormat="1" ht="31.5" customHeight="1">
      <c r="A31" s="16">
        <v>19</v>
      </c>
      <c r="B31" s="16"/>
      <c r="C31" s="32" t="s">
        <v>55</v>
      </c>
      <c r="D31" s="54">
        <v>5</v>
      </c>
      <c r="E31" s="16" t="s">
        <v>13</v>
      </c>
    </row>
    <row r="32" spans="1:5" s="26" customFormat="1" ht="31.5" customHeight="1">
      <c r="A32" s="16">
        <v>20</v>
      </c>
      <c r="B32" s="16"/>
      <c r="C32" s="32" t="s">
        <v>56</v>
      </c>
      <c r="D32" s="54">
        <v>5</v>
      </c>
      <c r="E32" s="16" t="s">
        <v>13</v>
      </c>
    </row>
    <row r="33" spans="1:5" s="26" customFormat="1" ht="31.5" customHeight="1">
      <c r="A33" s="16">
        <v>21</v>
      </c>
      <c r="B33" s="16"/>
      <c r="C33" s="32" t="s">
        <v>57</v>
      </c>
      <c r="D33" s="54">
        <v>5</v>
      </c>
      <c r="E33" s="16" t="s">
        <v>13</v>
      </c>
    </row>
    <row r="34" spans="1:5" s="26" customFormat="1" ht="31.5" customHeight="1">
      <c r="A34" s="16"/>
      <c r="B34" s="16"/>
      <c r="C34" s="17" t="s">
        <v>41</v>
      </c>
      <c r="D34" s="54">
        <f>SUM(D30:D33)</f>
        <v>20</v>
      </c>
      <c r="E34" s="16"/>
    </row>
    <row r="35" spans="1:5" s="26" customFormat="1" ht="31.5" customHeight="1">
      <c r="A35" s="16">
        <v>22</v>
      </c>
      <c r="B35" s="16" t="s">
        <v>23</v>
      </c>
      <c r="C35" s="32" t="s">
        <v>58</v>
      </c>
      <c r="D35" s="54">
        <v>5</v>
      </c>
      <c r="E35" s="16" t="s">
        <v>13</v>
      </c>
    </row>
    <row r="36" spans="1:5" s="26" customFormat="1" ht="31.5" customHeight="1">
      <c r="A36" s="16">
        <v>23</v>
      </c>
      <c r="B36" s="16"/>
      <c r="C36" s="32" t="s">
        <v>59</v>
      </c>
      <c r="D36" s="54">
        <v>5</v>
      </c>
      <c r="E36" s="16" t="s">
        <v>13</v>
      </c>
    </row>
    <row r="37" spans="1:5" s="26" customFormat="1" ht="31.5" customHeight="1">
      <c r="A37" s="16">
        <v>24</v>
      </c>
      <c r="B37" s="16"/>
      <c r="C37" s="32" t="s">
        <v>60</v>
      </c>
      <c r="D37" s="54">
        <v>5</v>
      </c>
      <c r="E37" s="16" t="s">
        <v>13</v>
      </c>
    </row>
    <row r="38" spans="1:5" s="26" customFormat="1" ht="31.5" customHeight="1">
      <c r="A38" s="16">
        <v>25</v>
      </c>
      <c r="B38" s="16"/>
      <c r="C38" s="32" t="s">
        <v>61</v>
      </c>
      <c r="D38" s="54">
        <v>5</v>
      </c>
      <c r="E38" s="16" t="s">
        <v>13</v>
      </c>
    </row>
    <row r="39" spans="1:5" s="26" customFormat="1" ht="31.5" customHeight="1">
      <c r="A39" s="16"/>
      <c r="B39" s="16"/>
      <c r="C39" s="17" t="s">
        <v>41</v>
      </c>
      <c r="D39" s="54">
        <f>SUM(D35:D38)</f>
        <v>20</v>
      </c>
      <c r="E39" s="16"/>
    </row>
    <row r="40" spans="1:5" s="26" customFormat="1" ht="31.5" customHeight="1">
      <c r="A40" s="16">
        <v>26</v>
      </c>
      <c r="B40" s="34" t="s">
        <v>62</v>
      </c>
      <c r="C40" s="32" t="s">
        <v>63</v>
      </c>
      <c r="D40" s="54">
        <v>5</v>
      </c>
      <c r="E40" s="16" t="s">
        <v>13</v>
      </c>
    </row>
    <row r="41" spans="1:5" s="26" customFormat="1" ht="31.5" customHeight="1">
      <c r="A41" s="16"/>
      <c r="B41" s="37"/>
      <c r="C41" s="17" t="s">
        <v>41</v>
      </c>
      <c r="D41" s="54">
        <v>5</v>
      </c>
      <c r="E41" s="16"/>
    </row>
    <row r="42" spans="1:5" s="26" customFormat="1" ht="31.5" customHeight="1">
      <c r="A42" s="16">
        <v>27</v>
      </c>
      <c r="B42" s="16" t="s">
        <v>25</v>
      </c>
      <c r="C42" s="32" t="s">
        <v>64</v>
      </c>
      <c r="D42" s="54">
        <v>5</v>
      </c>
      <c r="E42" s="16" t="s">
        <v>13</v>
      </c>
    </row>
    <row r="43" spans="1:5" s="26" customFormat="1" ht="31.5" customHeight="1">
      <c r="A43" s="16">
        <v>28</v>
      </c>
      <c r="B43" s="16"/>
      <c r="C43" s="32" t="s">
        <v>65</v>
      </c>
      <c r="D43" s="54">
        <v>5</v>
      </c>
      <c r="E43" s="16" t="s">
        <v>13</v>
      </c>
    </row>
    <row r="44" spans="1:5" s="26" customFormat="1" ht="31.5" customHeight="1">
      <c r="A44" s="16">
        <v>29</v>
      </c>
      <c r="B44" s="16"/>
      <c r="C44" s="32" t="s">
        <v>66</v>
      </c>
      <c r="D44" s="54">
        <v>5</v>
      </c>
      <c r="E44" s="16" t="s">
        <v>13</v>
      </c>
    </row>
    <row r="45" spans="1:5" s="26" customFormat="1" ht="31.5" customHeight="1">
      <c r="A45" s="16"/>
      <c r="B45" s="16"/>
      <c r="C45" s="17" t="s">
        <v>41</v>
      </c>
      <c r="D45" s="54">
        <f>SUM(D42:D44)</f>
        <v>15</v>
      </c>
      <c r="E45" s="16"/>
    </row>
    <row r="46" spans="1:5" s="26" customFormat="1" ht="31.5" customHeight="1">
      <c r="A46" s="16">
        <v>30</v>
      </c>
      <c r="B46" s="16" t="s">
        <v>26</v>
      </c>
      <c r="C46" s="32" t="s">
        <v>67</v>
      </c>
      <c r="D46" s="54">
        <v>5</v>
      </c>
      <c r="E46" s="16" t="s">
        <v>13</v>
      </c>
    </row>
    <row r="47" spans="1:5" s="26" customFormat="1" ht="31.5" customHeight="1">
      <c r="A47" s="16">
        <v>31</v>
      </c>
      <c r="B47" s="16"/>
      <c r="C47" s="32" t="s">
        <v>68</v>
      </c>
      <c r="D47" s="54">
        <v>5</v>
      </c>
      <c r="E47" s="16" t="s">
        <v>13</v>
      </c>
    </row>
    <row r="48" spans="1:5" s="26" customFormat="1" ht="31.5" customHeight="1">
      <c r="A48" s="23"/>
      <c r="B48" s="16"/>
      <c r="C48" s="15" t="s">
        <v>41</v>
      </c>
      <c r="D48" s="55">
        <f>SUM(D46:D47)</f>
        <v>10</v>
      </c>
      <c r="E48" s="23"/>
    </row>
  </sheetData>
  <sheetProtection/>
  <mergeCells count="20">
    <mergeCell ref="A1:B1"/>
    <mergeCell ref="A2:E2"/>
    <mergeCell ref="B6:C6"/>
    <mergeCell ref="A4:A5"/>
    <mergeCell ref="B4:B5"/>
    <mergeCell ref="B7:B12"/>
    <mergeCell ref="B13:B15"/>
    <mergeCell ref="B16:B20"/>
    <mergeCell ref="B21:B23"/>
    <mergeCell ref="B24:B25"/>
    <mergeCell ref="B26:B29"/>
    <mergeCell ref="B30:B34"/>
    <mergeCell ref="B35:B39"/>
    <mergeCell ref="B40:B41"/>
    <mergeCell ref="B42:B45"/>
    <mergeCell ref="B46:B48"/>
    <mergeCell ref="C4:C5"/>
    <mergeCell ref="D4:D5"/>
    <mergeCell ref="E4:E5"/>
    <mergeCell ref="E7:E9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scale="84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2" sqref="A2:E2"/>
    </sheetView>
  </sheetViews>
  <sheetFormatPr defaultColWidth="8.7109375" defaultRowHeight="15"/>
  <cols>
    <col min="1" max="1" width="5.00390625" style="0" customWidth="1"/>
    <col min="2" max="2" width="16.421875" style="2" customWidth="1"/>
    <col min="3" max="3" width="40.28125" style="0" customWidth="1"/>
    <col min="4" max="4" width="9.8515625" style="40" customWidth="1"/>
    <col min="5" max="5" width="20.421875" style="41" customWidth="1"/>
  </cols>
  <sheetData>
    <row r="1" ht="25.5" customHeight="1">
      <c r="A1" s="27" t="s">
        <v>69</v>
      </c>
    </row>
    <row r="2" spans="1:13" ht="69.75" customHeight="1">
      <c r="A2" s="28" t="s">
        <v>70</v>
      </c>
      <c r="B2" s="28"/>
      <c r="C2" s="28"/>
      <c r="D2" s="28"/>
      <c r="E2" s="28"/>
      <c r="F2" s="5"/>
      <c r="G2" s="5"/>
      <c r="H2" s="5"/>
      <c r="I2" s="20"/>
      <c r="M2" s="40"/>
    </row>
    <row r="3" spans="1:5" ht="18" customHeight="1">
      <c r="A3" s="42"/>
      <c r="B3" s="42"/>
      <c r="C3" s="43"/>
      <c r="D3" s="44"/>
      <c r="E3" s="45" t="s">
        <v>2</v>
      </c>
    </row>
    <row r="4" spans="1:5" ht="10.5" customHeight="1">
      <c r="A4" s="46" t="s">
        <v>3</v>
      </c>
      <c r="B4" s="46" t="s">
        <v>4</v>
      </c>
      <c r="C4" s="47" t="s">
        <v>31</v>
      </c>
      <c r="D4" s="48" t="s">
        <v>32</v>
      </c>
      <c r="E4" s="46" t="s">
        <v>33</v>
      </c>
    </row>
    <row r="5" spans="1:5" ht="24" customHeight="1">
      <c r="A5" s="49"/>
      <c r="B5" s="49"/>
      <c r="C5" s="50"/>
      <c r="D5" s="51"/>
      <c r="E5" s="49"/>
    </row>
    <row r="6" spans="1:5" ht="31.5" customHeight="1">
      <c r="A6" s="9"/>
      <c r="B6" s="9" t="s">
        <v>28</v>
      </c>
      <c r="C6" s="9"/>
      <c r="D6" s="52">
        <f>D12+D14+D17+D19</f>
        <v>65</v>
      </c>
      <c r="E6" s="53"/>
    </row>
    <row r="7" spans="1:5" s="26" customFormat="1" ht="31.5" customHeight="1">
      <c r="A7" s="16">
        <v>1</v>
      </c>
      <c r="B7" s="16" t="s">
        <v>18</v>
      </c>
      <c r="C7" s="17" t="s">
        <v>71</v>
      </c>
      <c r="D7" s="54">
        <v>10</v>
      </c>
      <c r="E7" s="16" t="s">
        <v>72</v>
      </c>
    </row>
    <row r="8" spans="1:5" s="26" customFormat="1" ht="31.5" customHeight="1">
      <c r="A8" s="16">
        <v>2</v>
      </c>
      <c r="B8" s="16"/>
      <c r="C8" s="17" t="s">
        <v>71</v>
      </c>
      <c r="D8" s="54">
        <v>5</v>
      </c>
      <c r="E8" s="16" t="s">
        <v>73</v>
      </c>
    </row>
    <row r="9" spans="1:5" s="26" customFormat="1" ht="31.5" customHeight="1">
      <c r="A9" s="16">
        <v>3</v>
      </c>
      <c r="B9" s="16"/>
      <c r="C9" s="17" t="s">
        <v>44</v>
      </c>
      <c r="D9" s="54">
        <v>5</v>
      </c>
      <c r="E9" s="16" t="s">
        <v>74</v>
      </c>
    </row>
    <row r="10" spans="1:5" s="26" customFormat="1" ht="31.5" customHeight="1">
      <c r="A10" s="16">
        <v>4</v>
      </c>
      <c r="B10" s="16"/>
      <c r="C10" s="17" t="s">
        <v>71</v>
      </c>
      <c r="D10" s="54">
        <v>10</v>
      </c>
      <c r="E10" s="16" t="s">
        <v>75</v>
      </c>
    </row>
    <row r="11" spans="1:5" s="26" customFormat="1" ht="31.5" customHeight="1">
      <c r="A11" s="16">
        <v>5</v>
      </c>
      <c r="B11" s="16"/>
      <c r="C11" s="17" t="s">
        <v>44</v>
      </c>
      <c r="D11" s="54">
        <v>5</v>
      </c>
      <c r="E11" s="16" t="s">
        <v>76</v>
      </c>
    </row>
    <row r="12" spans="1:5" s="26" customFormat="1" ht="31.5" customHeight="1">
      <c r="A12" s="16"/>
      <c r="B12" s="16"/>
      <c r="C12" s="16" t="s">
        <v>41</v>
      </c>
      <c r="D12" s="54">
        <f>SUM(D7:D11)</f>
        <v>35</v>
      </c>
      <c r="E12" s="16"/>
    </row>
    <row r="13" spans="1:5" s="26" customFormat="1" ht="31.5" customHeight="1">
      <c r="A13" s="16">
        <v>6</v>
      </c>
      <c r="B13" s="16" t="s">
        <v>17</v>
      </c>
      <c r="C13" s="17" t="s">
        <v>42</v>
      </c>
      <c r="D13" s="54">
        <v>10</v>
      </c>
      <c r="E13" s="16" t="s">
        <v>77</v>
      </c>
    </row>
    <row r="14" spans="1:5" s="26" customFormat="1" ht="31.5" customHeight="1">
      <c r="A14" s="16"/>
      <c r="B14" s="16"/>
      <c r="C14" s="16" t="s">
        <v>41</v>
      </c>
      <c r="D14" s="54">
        <v>10</v>
      </c>
      <c r="E14" s="16"/>
    </row>
    <row r="15" spans="1:5" s="26" customFormat="1" ht="31.5" customHeight="1">
      <c r="A15" s="16">
        <v>7</v>
      </c>
      <c r="B15" s="16" t="s">
        <v>16</v>
      </c>
      <c r="C15" s="17" t="s">
        <v>78</v>
      </c>
      <c r="D15" s="54">
        <v>10</v>
      </c>
      <c r="E15" s="16" t="s">
        <v>77</v>
      </c>
    </row>
    <row r="16" spans="1:5" s="26" customFormat="1" ht="31.5" customHeight="1">
      <c r="A16" s="16">
        <v>8</v>
      </c>
      <c r="B16" s="16"/>
      <c r="C16" s="17" t="s">
        <v>78</v>
      </c>
      <c r="D16" s="54">
        <v>5</v>
      </c>
      <c r="E16" s="16" t="s">
        <v>73</v>
      </c>
    </row>
    <row r="17" spans="1:5" s="26" customFormat="1" ht="31.5" customHeight="1">
      <c r="A17" s="16"/>
      <c r="B17" s="16"/>
      <c r="C17" s="16" t="s">
        <v>41</v>
      </c>
      <c r="D17" s="54">
        <v>15</v>
      </c>
      <c r="E17" s="16"/>
    </row>
    <row r="18" spans="1:5" s="26" customFormat="1" ht="31.5" customHeight="1">
      <c r="A18" s="16">
        <v>9</v>
      </c>
      <c r="B18" s="16" t="s">
        <v>22</v>
      </c>
      <c r="C18" s="17" t="s">
        <v>79</v>
      </c>
      <c r="D18" s="54">
        <v>5</v>
      </c>
      <c r="E18" s="16" t="s">
        <v>76</v>
      </c>
    </row>
    <row r="19" spans="1:5" s="26" customFormat="1" ht="31.5" customHeight="1">
      <c r="A19" s="23"/>
      <c r="B19" s="15"/>
      <c r="C19" s="16" t="s">
        <v>41</v>
      </c>
      <c r="D19" s="55">
        <v>5</v>
      </c>
      <c r="E19" s="15"/>
    </row>
  </sheetData>
  <sheetProtection/>
  <mergeCells count="10">
    <mergeCell ref="A2:E2"/>
    <mergeCell ref="B6:C6"/>
    <mergeCell ref="A4:A5"/>
    <mergeCell ref="B4:B5"/>
    <mergeCell ref="B7:B12"/>
    <mergeCell ref="B13:B14"/>
    <mergeCell ref="B15:B17"/>
    <mergeCell ref="C4:C5"/>
    <mergeCell ref="D4:D5"/>
    <mergeCell ref="E4:E5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8"/>
  <sheetViews>
    <sheetView zoomScale="115" zoomScaleNormal="115" workbookViewId="0" topLeftCell="A1">
      <selection activeCell="C32" sqref="C32"/>
    </sheetView>
  </sheetViews>
  <sheetFormatPr defaultColWidth="8.7109375" defaultRowHeight="15"/>
  <cols>
    <col min="1" max="1" width="5.57421875" style="0" customWidth="1"/>
    <col min="2" max="2" width="18.421875" style="0" customWidth="1"/>
    <col min="3" max="3" width="39.57421875" style="0" customWidth="1"/>
    <col min="4" max="4" width="10.57421875" style="0" customWidth="1"/>
    <col min="5" max="5" width="9.57421875" style="0" customWidth="1"/>
  </cols>
  <sheetData>
    <row r="1" ht="21.75" customHeight="1">
      <c r="A1" s="27" t="s">
        <v>80</v>
      </c>
    </row>
    <row r="2" spans="1:14" ht="65.25" customHeight="1">
      <c r="A2" s="28" t="s">
        <v>81</v>
      </c>
      <c r="B2" s="28"/>
      <c r="C2" s="28"/>
      <c r="D2" s="28"/>
      <c r="E2" s="28"/>
      <c r="F2" s="5"/>
      <c r="G2" s="5"/>
      <c r="H2" s="5"/>
      <c r="I2" s="20"/>
      <c r="J2" s="20"/>
      <c r="K2" s="20"/>
      <c r="L2" s="39"/>
      <c r="M2" s="5"/>
      <c r="N2" s="20"/>
    </row>
    <row r="3" spans="1:5" ht="13.5">
      <c r="A3" s="6"/>
      <c r="B3" s="6"/>
      <c r="C3" s="7"/>
      <c r="D3" s="29" t="s">
        <v>2</v>
      </c>
      <c r="E3" s="30"/>
    </row>
    <row r="4" spans="1:5" ht="16.5" customHeight="1">
      <c r="A4" s="9" t="s">
        <v>3</v>
      </c>
      <c r="B4" s="9" t="s">
        <v>4</v>
      </c>
      <c r="C4" s="10" t="s">
        <v>31</v>
      </c>
      <c r="D4" s="14" t="s">
        <v>32</v>
      </c>
      <c r="E4" s="9" t="s">
        <v>82</v>
      </c>
    </row>
    <row r="5" spans="1:5" ht="12.75" customHeight="1">
      <c r="A5" s="9"/>
      <c r="B5" s="9"/>
      <c r="C5" s="10"/>
      <c r="D5" s="14"/>
      <c r="E5" s="9"/>
    </row>
    <row r="6" spans="1:5" ht="18" customHeight="1">
      <c r="A6" s="9"/>
      <c r="B6" s="9" t="s">
        <v>28</v>
      </c>
      <c r="C6" s="9"/>
      <c r="D6" s="14">
        <f>D8+D12+D17+D19+D25+D30+D32+D35+D38</f>
        <v>230</v>
      </c>
      <c r="E6" s="9"/>
    </row>
    <row r="7" spans="1:5" s="26" customFormat="1" ht="18" customHeight="1">
      <c r="A7" s="31">
        <v>1</v>
      </c>
      <c r="B7" s="16" t="s">
        <v>18</v>
      </c>
      <c r="C7" s="32" t="s">
        <v>83</v>
      </c>
      <c r="D7" s="18">
        <v>10</v>
      </c>
      <c r="E7" s="16"/>
    </row>
    <row r="8" spans="1:5" s="26" customFormat="1" ht="18" customHeight="1">
      <c r="A8" s="33"/>
      <c r="B8" s="16"/>
      <c r="C8" s="17" t="s">
        <v>41</v>
      </c>
      <c r="D8" s="18">
        <v>10</v>
      </c>
      <c r="E8" s="16"/>
    </row>
    <row r="9" spans="1:5" s="26" customFormat="1" ht="18" customHeight="1">
      <c r="A9" s="16">
        <v>2</v>
      </c>
      <c r="B9" s="16" t="s">
        <v>17</v>
      </c>
      <c r="C9" s="32" t="s">
        <v>84</v>
      </c>
      <c r="D9" s="18">
        <v>10</v>
      </c>
      <c r="E9" s="16"/>
    </row>
    <row r="10" spans="1:5" s="26" customFormat="1" ht="18" customHeight="1">
      <c r="A10" s="16">
        <v>3</v>
      </c>
      <c r="B10" s="16"/>
      <c r="C10" s="32" t="s">
        <v>85</v>
      </c>
      <c r="D10" s="18">
        <v>10</v>
      </c>
      <c r="E10" s="16"/>
    </row>
    <row r="11" spans="1:5" s="26" customFormat="1" ht="18" customHeight="1">
      <c r="A11" s="16">
        <v>4</v>
      </c>
      <c r="B11" s="16"/>
      <c r="C11" s="32" t="s">
        <v>42</v>
      </c>
      <c r="D11" s="18">
        <v>10</v>
      </c>
      <c r="E11" s="16"/>
    </row>
    <row r="12" spans="1:5" s="26" customFormat="1" ht="18" customHeight="1">
      <c r="A12" s="16"/>
      <c r="B12" s="16"/>
      <c r="C12" s="17" t="s">
        <v>41</v>
      </c>
      <c r="D12" s="18">
        <f>SUM(D9:D11)</f>
        <v>30</v>
      </c>
      <c r="E12" s="16"/>
    </row>
    <row r="13" spans="1:5" s="26" customFormat="1" ht="18" customHeight="1">
      <c r="A13" s="16">
        <v>5</v>
      </c>
      <c r="B13" s="34" t="s">
        <v>16</v>
      </c>
      <c r="C13" s="32" t="s">
        <v>86</v>
      </c>
      <c r="D13" s="18">
        <v>10</v>
      </c>
      <c r="E13" s="16"/>
    </row>
    <row r="14" spans="1:5" s="26" customFormat="1" ht="18" customHeight="1">
      <c r="A14" s="16">
        <v>6</v>
      </c>
      <c r="B14" s="35"/>
      <c r="C14" s="32" t="s">
        <v>38</v>
      </c>
      <c r="D14" s="18">
        <v>10</v>
      </c>
      <c r="E14" s="36"/>
    </row>
    <row r="15" spans="1:5" s="26" customFormat="1" ht="18" customHeight="1">
      <c r="A15" s="16">
        <v>7</v>
      </c>
      <c r="B15" s="35"/>
      <c r="C15" s="32" t="s">
        <v>87</v>
      </c>
      <c r="D15" s="18">
        <v>10</v>
      </c>
      <c r="E15" s="16"/>
    </row>
    <row r="16" spans="1:5" s="26" customFormat="1" ht="18" customHeight="1">
      <c r="A16" s="16">
        <v>8</v>
      </c>
      <c r="B16" s="35"/>
      <c r="C16" s="32" t="s">
        <v>88</v>
      </c>
      <c r="D16" s="18">
        <v>10</v>
      </c>
      <c r="E16" s="16"/>
    </row>
    <row r="17" spans="1:5" s="26" customFormat="1" ht="18" customHeight="1">
      <c r="A17" s="16"/>
      <c r="B17" s="37"/>
      <c r="C17" s="17" t="s">
        <v>41</v>
      </c>
      <c r="D17" s="18">
        <v>40</v>
      </c>
      <c r="E17" s="16"/>
    </row>
    <row r="18" spans="1:5" s="26" customFormat="1" ht="18" customHeight="1">
      <c r="A18" s="31">
        <v>9</v>
      </c>
      <c r="B18" s="34" t="s">
        <v>20</v>
      </c>
      <c r="C18" s="32" t="s">
        <v>50</v>
      </c>
      <c r="D18" s="18">
        <v>10</v>
      </c>
      <c r="E18" s="16"/>
    </row>
    <row r="19" spans="1:5" s="26" customFormat="1" ht="18" customHeight="1">
      <c r="A19" s="33"/>
      <c r="B19" s="37"/>
      <c r="C19" s="17" t="s">
        <v>41</v>
      </c>
      <c r="D19" s="18">
        <v>10</v>
      </c>
      <c r="E19" s="16"/>
    </row>
    <row r="20" spans="1:5" s="26" customFormat="1" ht="18" customHeight="1">
      <c r="A20" s="16">
        <v>10</v>
      </c>
      <c r="B20" s="16" t="s">
        <v>22</v>
      </c>
      <c r="C20" s="32" t="s">
        <v>89</v>
      </c>
      <c r="D20" s="18">
        <v>10</v>
      </c>
      <c r="E20" s="16"/>
    </row>
    <row r="21" spans="1:5" s="26" customFormat="1" ht="18" customHeight="1">
      <c r="A21" s="16">
        <v>11</v>
      </c>
      <c r="B21" s="16"/>
      <c r="C21" s="32" t="s">
        <v>54</v>
      </c>
      <c r="D21" s="18">
        <v>10</v>
      </c>
      <c r="E21" s="16"/>
    </row>
    <row r="22" spans="1:5" s="26" customFormat="1" ht="18" customHeight="1">
      <c r="A22" s="16">
        <v>12</v>
      </c>
      <c r="B22" s="16"/>
      <c r="C22" s="32" t="s">
        <v>90</v>
      </c>
      <c r="D22" s="18">
        <v>10</v>
      </c>
      <c r="E22" s="16"/>
    </row>
    <row r="23" spans="1:5" s="26" customFormat="1" ht="18" customHeight="1">
      <c r="A23" s="16">
        <v>13</v>
      </c>
      <c r="B23" s="16"/>
      <c r="C23" s="32" t="s">
        <v>91</v>
      </c>
      <c r="D23" s="18">
        <v>10</v>
      </c>
      <c r="E23" s="16"/>
    </row>
    <row r="24" spans="1:5" s="26" customFormat="1" ht="18" customHeight="1">
      <c r="A24" s="16">
        <v>14</v>
      </c>
      <c r="B24" s="16"/>
      <c r="C24" s="32" t="s">
        <v>92</v>
      </c>
      <c r="D24" s="18">
        <v>10</v>
      </c>
      <c r="E24" s="16"/>
    </row>
    <row r="25" spans="1:5" s="26" customFormat="1" ht="18" customHeight="1">
      <c r="A25" s="16"/>
      <c r="B25" s="16"/>
      <c r="C25" s="17" t="s">
        <v>41</v>
      </c>
      <c r="D25" s="18">
        <f>SUM(D20:D24)</f>
        <v>50</v>
      </c>
      <c r="E25" s="16"/>
    </row>
    <row r="26" spans="1:5" s="26" customFormat="1" ht="18" customHeight="1">
      <c r="A26" s="16">
        <v>15</v>
      </c>
      <c r="B26" s="16" t="s">
        <v>62</v>
      </c>
      <c r="C26" s="32" t="s">
        <v>93</v>
      </c>
      <c r="D26" s="18">
        <v>10</v>
      </c>
      <c r="E26" s="16"/>
    </row>
    <row r="27" spans="1:5" s="26" customFormat="1" ht="18" customHeight="1">
      <c r="A27" s="16">
        <v>16</v>
      </c>
      <c r="B27" s="16"/>
      <c r="C27" s="32" t="s">
        <v>94</v>
      </c>
      <c r="D27" s="18">
        <v>10</v>
      </c>
      <c r="E27" s="16"/>
    </row>
    <row r="28" spans="1:5" s="26" customFormat="1" ht="18" customHeight="1">
      <c r="A28" s="16">
        <v>17</v>
      </c>
      <c r="B28" s="16"/>
      <c r="C28" s="32" t="s">
        <v>95</v>
      </c>
      <c r="D28" s="18">
        <v>10</v>
      </c>
      <c r="E28" s="16"/>
    </row>
    <row r="29" spans="1:5" s="26" customFormat="1" ht="18" customHeight="1">
      <c r="A29" s="16">
        <v>18</v>
      </c>
      <c r="B29" s="16"/>
      <c r="C29" s="32" t="s">
        <v>96</v>
      </c>
      <c r="D29" s="18">
        <v>10</v>
      </c>
      <c r="E29" s="16"/>
    </row>
    <row r="30" spans="1:5" s="26" customFormat="1" ht="18" customHeight="1">
      <c r="A30" s="16"/>
      <c r="B30" s="16"/>
      <c r="C30" s="17" t="s">
        <v>41</v>
      </c>
      <c r="D30" s="18">
        <f>SUM(D26:D29)</f>
        <v>40</v>
      </c>
      <c r="E30" s="16"/>
    </row>
    <row r="31" spans="1:5" s="26" customFormat="1" ht="18" customHeight="1">
      <c r="A31" s="31">
        <v>19</v>
      </c>
      <c r="B31" s="16" t="s">
        <v>21</v>
      </c>
      <c r="C31" s="32" t="s">
        <v>51</v>
      </c>
      <c r="D31" s="18">
        <v>10</v>
      </c>
      <c r="E31" s="16"/>
    </row>
    <row r="32" spans="1:5" s="26" customFormat="1" ht="18" customHeight="1">
      <c r="A32" s="33"/>
      <c r="B32" s="16"/>
      <c r="C32" s="17" t="s">
        <v>41</v>
      </c>
      <c r="D32" s="18">
        <v>10</v>
      </c>
      <c r="E32" s="16"/>
    </row>
    <row r="33" spans="1:5" s="26" customFormat="1" ht="18" customHeight="1">
      <c r="A33" s="16">
        <v>20</v>
      </c>
      <c r="B33" s="16" t="s">
        <v>23</v>
      </c>
      <c r="C33" s="32" t="s">
        <v>97</v>
      </c>
      <c r="D33" s="18">
        <v>10</v>
      </c>
      <c r="E33" s="16"/>
    </row>
    <row r="34" spans="1:5" s="26" customFormat="1" ht="18" customHeight="1">
      <c r="A34" s="16">
        <v>21</v>
      </c>
      <c r="B34" s="16"/>
      <c r="C34" s="32" t="s">
        <v>59</v>
      </c>
      <c r="D34" s="18">
        <v>10</v>
      </c>
      <c r="E34" s="16"/>
    </row>
    <row r="35" spans="1:5" s="26" customFormat="1" ht="18" customHeight="1">
      <c r="A35" s="16"/>
      <c r="B35" s="16"/>
      <c r="C35" s="17" t="s">
        <v>41</v>
      </c>
      <c r="D35" s="18">
        <f>SUM(D33:D34)</f>
        <v>20</v>
      </c>
      <c r="E35" s="16"/>
    </row>
    <row r="36" spans="1:5" s="26" customFormat="1" ht="18" customHeight="1">
      <c r="A36" s="16">
        <v>22</v>
      </c>
      <c r="B36" s="16" t="s">
        <v>26</v>
      </c>
      <c r="C36" s="32" t="s">
        <v>98</v>
      </c>
      <c r="D36" s="18">
        <v>10</v>
      </c>
      <c r="E36" s="16"/>
    </row>
    <row r="37" spans="1:5" s="26" customFormat="1" ht="18" customHeight="1">
      <c r="A37" s="16">
        <v>23</v>
      </c>
      <c r="B37" s="16"/>
      <c r="C37" s="32" t="s">
        <v>99</v>
      </c>
      <c r="D37" s="18">
        <v>10</v>
      </c>
      <c r="E37" s="16"/>
    </row>
    <row r="38" spans="1:5" s="26" customFormat="1" ht="18" customHeight="1">
      <c r="A38" s="23"/>
      <c r="B38" s="16"/>
      <c r="C38" s="38" t="s">
        <v>41</v>
      </c>
      <c r="D38" s="25">
        <f>SUM(D36:D37)</f>
        <v>20</v>
      </c>
      <c r="E38" s="23"/>
    </row>
  </sheetData>
  <sheetProtection/>
  <mergeCells count="20">
    <mergeCell ref="A2:E2"/>
    <mergeCell ref="D3:E3"/>
    <mergeCell ref="B6:C6"/>
    <mergeCell ref="A4:A5"/>
    <mergeCell ref="A7:A8"/>
    <mergeCell ref="A18:A19"/>
    <mergeCell ref="A31:A32"/>
    <mergeCell ref="B4:B5"/>
    <mergeCell ref="B7:B8"/>
    <mergeCell ref="B9:B12"/>
    <mergeCell ref="B13:B17"/>
    <mergeCell ref="B18:B19"/>
    <mergeCell ref="B20:B25"/>
    <mergeCell ref="B26:B30"/>
    <mergeCell ref="B31:B32"/>
    <mergeCell ref="B33:B35"/>
    <mergeCell ref="B36:B38"/>
    <mergeCell ref="C4:C5"/>
    <mergeCell ref="D4:D5"/>
    <mergeCell ref="E4:E5"/>
  </mergeCells>
  <printOptions horizontalCentered="1"/>
  <pageMargins left="0.7083333333333334" right="0.7083333333333334" top="0.7513888888888889" bottom="0.7513888888888889" header="0.2986111111111111" footer="0.2986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J12" sqref="J12"/>
    </sheetView>
  </sheetViews>
  <sheetFormatPr defaultColWidth="8.7109375" defaultRowHeight="15"/>
  <cols>
    <col min="1" max="1" width="7.140625" style="2" customWidth="1"/>
    <col min="2" max="2" width="18.57421875" style="0" customWidth="1"/>
    <col min="3" max="3" width="34.421875" style="21" customWidth="1"/>
    <col min="4" max="4" width="15.57421875" style="0" customWidth="1"/>
    <col min="5" max="5" width="11.00390625" style="0" customWidth="1"/>
    <col min="8" max="8" width="15.7109375" style="0" customWidth="1"/>
  </cols>
  <sheetData>
    <row r="1" spans="1:2" ht="33" customHeight="1">
      <c r="A1" s="3" t="s">
        <v>100</v>
      </c>
      <c r="B1" s="3"/>
    </row>
    <row r="2" spans="1:9" ht="72.75" customHeight="1">
      <c r="A2" s="4" t="s">
        <v>101</v>
      </c>
      <c r="B2" s="4"/>
      <c r="C2" s="4"/>
      <c r="D2" s="4"/>
      <c r="E2" s="4"/>
      <c r="F2" s="5"/>
      <c r="G2" s="5"/>
      <c r="H2" s="5"/>
      <c r="I2" s="20"/>
    </row>
    <row r="3" spans="1:5" ht="24" customHeight="1">
      <c r="A3" s="6"/>
      <c r="B3" s="6"/>
      <c r="C3" s="22"/>
      <c r="D3" s="8"/>
      <c r="E3" s="6" t="s">
        <v>2</v>
      </c>
    </row>
    <row r="4" spans="1:5" s="1" customFormat="1" ht="16.5" customHeight="1">
      <c r="A4" s="9" t="s">
        <v>3</v>
      </c>
      <c r="B4" s="9" t="s">
        <v>4</v>
      </c>
      <c r="C4" s="10" t="s">
        <v>31</v>
      </c>
      <c r="D4" s="11" t="s">
        <v>32</v>
      </c>
      <c r="E4" s="9" t="s">
        <v>82</v>
      </c>
    </row>
    <row r="5" spans="1:5" s="1" customFormat="1" ht="16.5" customHeight="1">
      <c r="A5" s="9"/>
      <c r="B5" s="9"/>
      <c r="C5" s="10"/>
      <c r="D5" s="11"/>
      <c r="E5" s="9"/>
    </row>
    <row r="6" spans="1:5" s="1" customFormat="1" ht="30" customHeight="1">
      <c r="A6" s="9"/>
      <c r="B6" s="12" t="s">
        <v>28</v>
      </c>
      <c r="C6" s="13"/>
      <c r="D6" s="14">
        <f>D10+D12+D14+D17+D19</f>
        <v>32</v>
      </c>
      <c r="E6" s="9"/>
    </row>
    <row r="7" spans="1:5" s="1" customFormat="1" ht="30" customHeight="1">
      <c r="A7" s="15">
        <v>1</v>
      </c>
      <c r="B7" s="16" t="s">
        <v>16</v>
      </c>
      <c r="C7" s="17" t="s">
        <v>86</v>
      </c>
      <c r="D7" s="18">
        <v>4</v>
      </c>
      <c r="E7" s="23"/>
    </row>
    <row r="8" spans="1:8" s="1" customFormat="1" ht="30" customHeight="1">
      <c r="A8" s="15">
        <v>2</v>
      </c>
      <c r="B8" s="16"/>
      <c r="C8" s="17" t="s">
        <v>102</v>
      </c>
      <c r="D8" s="18">
        <v>4</v>
      </c>
      <c r="E8" s="23"/>
      <c r="H8" s="24"/>
    </row>
    <row r="9" spans="1:5" s="1" customFormat="1" ht="30" customHeight="1">
      <c r="A9" s="15">
        <v>3</v>
      </c>
      <c r="B9" s="16"/>
      <c r="C9" s="17" t="s">
        <v>103</v>
      </c>
      <c r="D9" s="18">
        <v>4</v>
      </c>
      <c r="E9" s="23"/>
    </row>
    <row r="10" spans="1:5" s="1" customFormat="1" ht="30" customHeight="1">
      <c r="A10" s="15"/>
      <c r="B10" s="16"/>
      <c r="C10" s="17" t="s">
        <v>41</v>
      </c>
      <c r="D10" s="18">
        <f>SUM(D7:D9)</f>
        <v>12</v>
      </c>
      <c r="E10" s="23"/>
    </row>
    <row r="11" spans="1:5" s="1" customFormat="1" ht="30" customHeight="1">
      <c r="A11" s="15">
        <v>4</v>
      </c>
      <c r="B11" s="16" t="s">
        <v>25</v>
      </c>
      <c r="C11" s="17" t="s">
        <v>65</v>
      </c>
      <c r="D11" s="18">
        <v>4</v>
      </c>
      <c r="E11" s="23"/>
    </row>
    <row r="12" spans="1:5" s="1" customFormat="1" ht="30" customHeight="1">
      <c r="A12" s="15"/>
      <c r="B12" s="16"/>
      <c r="C12" s="17" t="s">
        <v>41</v>
      </c>
      <c r="D12" s="18">
        <v>4</v>
      </c>
      <c r="E12" s="23"/>
    </row>
    <row r="13" spans="1:5" s="1" customFormat="1" ht="30" customHeight="1">
      <c r="A13" s="15">
        <v>5</v>
      </c>
      <c r="B13" s="16" t="s">
        <v>22</v>
      </c>
      <c r="C13" s="17" t="s">
        <v>104</v>
      </c>
      <c r="D13" s="18">
        <v>4</v>
      </c>
      <c r="E13" s="23"/>
    </row>
    <row r="14" spans="1:5" s="1" customFormat="1" ht="30" customHeight="1">
      <c r="A14" s="15"/>
      <c r="B14" s="16"/>
      <c r="C14" s="17" t="s">
        <v>41</v>
      </c>
      <c r="D14" s="18">
        <v>4</v>
      </c>
      <c r="E14" s="23"/>
    </row>
    <row r="15" spans="1:5" s="1" customFormat="1" ht="30" customHeight="1">
      <c r="A15" s="15">
        <v>6</v>
      </c>
      <c r="B15" s="16" t="s">
        <v>21</v>
      </c>
      <c r="C15" s="17" t="s">
        <v>105</v>
      </c>
      <c r="D15" s="18">
        <v>4</v>
      </c>
      <c r="E15" s="23"/>
    </row>
    <row r="16" spans="1:5" s="1" customFormat="1" ht="30" customHeight="1">
      <c r="A16" s="15">
        <v>7</v>
      </c>
      <c r="B16" s="16"/>
      <c r="C16" s="17" t="s">
        <v>106</v>
      </c>
      <c r="D16" s="18">
        <v>4</v>
      </c>
      <c r="E16" s="23"/>
    </row>
    <row r="17" spans="1:5" s="1" customFormat="1" ht="30" customHeight="1">
      <c r="A17" s="15"/>
      <c r="B17" s="16"/>
      <c r="C17" s="17" t="s">
        <v>41</v>
      </c>
      <c r="D17" s="18">
        <f>SUM(D15:D16)</f>
        <v>8</v>
      </c>
      <c r="E17" s="23"/>
    </row>
    <row r="18" spans="1:5" s="1" customFormat="1" ht="30" customHeight="1">
      <c r="A18" s="15">
        <v>8</v>
      </c>
      <c r="B18" s="16" t="s">
        <v>19</v>
      </c>
      <c r="C18" s="17" t="s">
        <v>49</v>
      </c>
      <c r="D18" s="18">
        <v>4</v>
      </c>
      <c r="E18" s="23"/>
    </row>
    <row r="19" spans="1:5" s="1" customFormat="1" ht="30" customHeight="1">
      <c r="A19" s="15"/>
      <c r="B19" s="16"/>
      <c r="C19" s="17" t="s">
        <v>41</v>
      </c>
      <c r="D19" s="25">
        <v>4</v>
      </c>
      <c r="E19" s="23"/>
    </row>
  </sheetData>
  <sheetProtection/>
  <mergeCells count="13">
    <mergeCell ref="A1:B1"/>
    <mergeCell ref="A2:E2"/>
    <mergeCell ref="B6:C6"/>
    <mergeCell ref="A4:A5"/>
    <mergeCell ref="B4:B5"/>
    <mergeCell ref="B7:B10"/>
    <mergeCell ref="B11:B12"/>
    <mergeCell ref="B13:B14"/>
    <mergeCell ref="B15:B17"/>
    <mergeCell ref="B18:B19"/>
    <mergeCell ref="C4:C5"/>
    <mergeCell ref="D4:D5"/>
    <mergeCell ref="E4:E5"/>
  </mergeCells>
  <printOptions horizontalCentered="1"/>
  <pageMargins left="0.7083333333333334" right="0.7083333333333334" top="0.7513888888888889" bottom="0.7513888888888889" header="0.2986111111111111" footer="0.2986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selection activeCell="A2" sqref="A2:E2"/>
    </sheetView>
  </sheetViews>
  <sheetFormatPr defaultColWidth="8.7109375" defaultRowHeight="15"/>
  <cols>
    <col min="1" max="1" width="10.7109375" style="2" customWidth="1"/>
    <col min="2" max="2" width="15.57421875" style="0" customWidth="1"/>
    <col min="3" max="3" width="27.57421875" style="0" customWidth="1"/>
    <col min="4" max="5" width="15.57421875" style="0" customWidth="1"/>
    <col min="8" max="8" width="15.7109375" style="0" customWidth="1"/>
  </cols>
  <sheetData>
    <row r="1" ht="30.75" customHeight="1">
      <c r="A1" s="3" t="s">
        <v>107</v>
      </c>
    </row>
    <row r="2" spans="1:9" ht="72" customHeight="1">
      <c r="A2" s="4" t="s">
        <v>108</v>
      </c>
      <c r="B2" s="4"/>
      <c r="C2" s="4"/>
      <c r="D2" s="4"/>
      <c r="E2" s="4"/>
      <c r="F2" s="5"/>
      <c r="G2" s="5"/>
      <c r="H2" s="5"/>
      <c r="I2" s="20"/>
    </row>
    <row r="3" spans="1:5" ht="24" customHeight="1">
      <c r="A3" s="6"/>
      <c r="B3" s="6"/>
      <c r="C3" s="7"/>
      <c r="D3" s="8"/>
      <c r="E3" s="6" t="s">
        <v>2</v>
      </c>
    </row>
    <row r="4" spans="1:5" s="1" customFormat="1" ht="30" customHeight="1">
      <c r="A4" s="9" t="s">
        <v>3</v>
      </c>
      <c r="B4" s="9" t="s">
        <v>4</v>
      </c>
      <c r="C4" s="10" t="s">
        <v>31</v>
      </c>
      <c r="D4" s="11" t="s">
        <v>32</v>
      </c>
      <c r="E4" s="9" t="s">
        <v>82</v>
      </c>
    </row>
    <row r="5" spans="1:5" s="1" customFormat="1" ht="30" customHeight="1">
      <c r="A5" s="9"/>
      <c r="B5" s="9"/>
      <c r="C5" s="10"/>
      <c r="D5" s="11"/>
      <c r="E5" s="9"/>
    </row>
    <row r="6" spans="1:5" s="1" customFormat="1" ht="30" customHeight="1" hidden="1">
      <c r="A6" s="9"/>
      <c r="B6" s="12" t="s">
        <v>28</v>
      </c>
      <c r="C6" s="13"/>
      <c r="D6" s="14"/>
      <c r="E6" s="9"/>
    </row>
    <row r="7" spans="1:5" s="1" customFormat="1" ht="46.5" customHeight="1">
      <c r="A7" s="15">
        <v>1</v>
      </c>
      <c r="B7" s="16" t="s">
        <v>21</v>
      </c>
      <c r="C7" s="17" t="s">
        <v>109</v>
      </c>
      <c r="D7" s="18">
        <v>10</v>
      </c>
      <c r="E7" s="19" t="s">
        <v>110</v>
      </c>
    </row>
  </sheetData>
  <sheetProtection/>
  <mergeCells count="7">
    <mergeCell ref="A2:E2"/>
    <mergeCell ref="B6:C6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yyadmin</dc:creator>
  <cp:keywords/>
  <dc:description/>
  <cp:lastModifiedBy>李敏</cp:lastModifiedBy>
  <cp:lastPrinted>2023-04-07T02:57:19Z</cp:lastPrinted>
  <dcterms:created xsi:type="dcterms:W3CDTF">2023-01-18T07:42:22Z</dcterms:created>
  <dcterms:modified xsi:type="dcterms:W3CDTF">2023-04-12T02:18:16Z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