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10" yWindow="4815" windowWidth="9210" windowHeight="6555" firstSheet="8" activeTab="11"/>
  </bookViews>
  <sheets>
    <sheet name="部  门  预  算  收  支  总  表" sheetId="1" r:id="rId1"/>
    <sheet name="收  入  预  算  总  表" sheetId="2" r:id="rId2"/>
    <sheet name="非税收入征收计划表" sheetId="3" r:id="rId3"/>
    <sheet name="支出预算总表" sheetId="4" r:id="rId4"/>
    <sheet name="支出预算分类汇总表" sheetId="5" r:id="rId5"/>
    <sheet name="基本支出预算明细表--工资福利支出" sheetId="6" r:id="rId6"/>
    <sheet name="基本支出预算明细表--商品和服务支出" sheetId="7" r:id="rId7"/>
    <sheet name="基本支出预算明细表--对个人和家庭的补助" sheetId="8" r:id="rId8"/>
    <sheet name="一般公共预算拨款支出分类汇总表" sheetId="9" r:id="rId9"/>
    <sheet name="政府性基金拨款支出分类汇总表" sheetId="10" r:id="rId10"/>
    <sheet name="专项资金预算汇总表" sheetId="11" r:id="rId11"/>
    <sheet name="“三公”经费预算公开表" sheetId="12" r:id="rId1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<sst xmlns="http://schemas.openxmlformats.org/spreadsheetml/2006/main" count="461" uniqueCount="237">
  <si>
    <t xml:space="preserve">                                                      </t>
  </si>
  <si>
    <t>预算01表</t>
  </si>
  <si>
    <t>部  门  预  算  收  支  总  表</t>
  </si>
  <si>
    <t>单位:万元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</si>
  <si>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</si>
  <si>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</si>
  <si>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</si>
  <si>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</si>
  <si>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</si>
  <si>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</si>
  <si>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</si>
  <si>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一、一般公共预算拨款</t>
  </si>
  <si>
    <t>一、一般公共服务支出</t>
  </si>
  <si>
    <t>一、基本支出</t>
  </si>
  <si>
    <t>一、机关工资福利支出</t>
  </si>
  <si>
    <t xml:space="preserve">      经费拨款</t>
  </si>
  <si>
    <t>二、国防支出</t>
  </si>
  <si>
    <t xml:space="preserve">      工资福利支出</t>
  </si>
  <si>
    <t>二、机关商品和服务支出</t>
  </si>
  <si>
    <t xml:space="preserve">      纳入一般公共预算管理的非税收入拨款</t>
  </si>
  <si>
    <t>三、公共安全支出</t>
  </si>
  <si>
    <t xml:space="preserve">      商品和服务支出</t>
  </si>
  <si>
    <t>三、机关资本性支出(一)</t>
  </si>
  <si>
    <t xml:space="preserve">        行政事业性收费收入</t>
  </si>
  <si>
    <t>四、教育支出</t>
  </si>
  <si>
    <t xml:space="preserve">      对个人和家庭的补助</t>
  </si>
  <si>
    <t>四、机关资本性支出(二)</t>
  </si>
  <si>
    <t xml:space="preserve">        专项收入</t>
  </si>
  <si>
    <t>五、科学技术支出</t>
  </si>
  <si>
    <t>二、项目支出</t>
  </si>
  <si>
    <t>五、对事业单位经常性补助</t>
  </si>
  <si>
    <t xml:space="preserve">        国有资本经营收入</t>
  </si>
  <si>
    <t>六、文化体育与传媒支出</t>
  </si>
  <si>
    <t>六、对事业单位资本性补助</t>
  </si>
  <si>
    <t xml:space="preserve">        国有资源（资产）有偿使用收入</t>
  </si>
  <si>
    <t>七、社会保障和就业支出</t>
  </si>
  <si>
    <t>七、对企业补助</t>
  </si>
  <si>
    <t xml:space="preserve">        捐赠收入</t>
  </si>
  <si>
    <t>八、医疗卫生与计划生育支出</t>
  </si>
  <si>
    <t xml:space="preserve">      债务利息及费用支出</t>
  </si>
  <si>
    <t>八、对企业资本性支出</t>
  </si>
  <si>
    <t xml:space="preserve">        政府住房基金收入</t>
  </si>
  <si>
    <t>九、节能环保支出</t>
  </si>
  <si>
    <t xml:space="preserve">      资本性支出(基本建设)</t>
  </si>
  <si>
    <t>九、对个人和家庭的补助</t>
  </si>
  <si>
    <t xml:space="preserve">        罚没收入</t>
  </si>
  <si>
    <t>十、城乡社区支出</t>
  </si>
  <si>
    <t xml:space="preserve">      资本性支出</t>
  </si>
  <si>
    <t>十、对社会保障基金补助</t>
  </si>
  <si>
    <t xml:space="preserve">        其他收入</t>
  </si>
  <si>
    <t>十一、农林水支出</t>
  </si>
  <si>
    <t xml:space="preserve">      对企业补助(基本建设)</t>
  </si>
  <si>
    <t>十一、债务利息及费用支出</t>
  </si>
  <si>
    <t>二、政府性基金拨款</t>
  </si>
  <si>
    <t>十二、交通运输支出</t>
  </si>
  <si>
    <t xml:space="preserve">      对企业补助</t>
  </si>
  <si>
    <t>十二、其他支出</t>
  </si>
  <si>
    <t>三、纳入专户管理的非税收入拨款</t>
  </si>
  <si>
    <t>十三、资源勘探信息等支出</t>
  </si>
  <si>
    <t xml:space="preserve">      对社会保障基金补助</t>
  </si>
  <si>
    <t>十三、债务还本支出</t>
  </si>
  <si>
    <t>四、上级财政补助</t>
  </si>
  <si>
    <t>十四、商业服务业等支出</t>
  </si>
  <si>
    <t xml:space="preserve">      其他支出</t>
  </si>
  <si>
    <t>十四、转移性支出</t>
  </si>
  <si>
    <t xml:space="preserve">        一般公共预算补助</t>
  </si>
  <si>
    <t>十五、金融支出</t>
  </si>
  <si>
    <t>三、事业单位经营服务支出</t>
  </si>
  <si>
    <t>十五、预备费及预留</t>
  </si>
  <si>
    <t xml:space="preserve">        政府性基金补助</t>
  </si>
  <si>
    <t>十六、国土海洋气象等支出</t>
  </si>
  <si>
    <t>五、事业单位经营服务收入</t>
  </si>
  <si>
    <t>十七、住房保障支出</t>
  </si>
  <si>
    <t>六、其他收入</t>
  </si>
  <si>
    <t>十八、粮油物资储备支出</t>
  </si>
  <si>
    <t>十九、预备费</t>
  </si>
  <si>
    <t>二十、其他支出</t>
  </si>
  <si>
    <t>二一、债务还本支出</t>
  </si>
  <si>
    <t>二二、债务付息支出</t>
  </si>
  <si>
    <t>本年收入合计</t>
  </si>
  <si>
    <t>二三、债务发行费用支出</t>
  </si>
  <si>
    <t>本年支出合计</t>
  </si>
  <si>
    <t>七、用事业基金弥补收支差额</t>
  </si>
  <si>
    <t>本年支出合计　</t>
  </si>
  <si>
    <t>收  入  总  计</t>
  </si>
  <si>
    <t>支  出  总  计</t>
  </si>
  <si>
    <t>预算02表</t>
  </si>
  <si>
    <t>收  入  预  算  总  表</t>
  </si>
  <si>
    <t>单位名称: 岳阳市南湖新区城市管理局</t>
  </si>
  <si>
    <t>单位：万元</t>
  </si>
  <si>
    <t>单位名称</t>
  </si>
  <si>
    <t>总计</t>
  </si>
  <si>
    <t>一般公共预算拨款</t>
  </si>
  <si>
    <t>政府性基金拨款</t>
  </si>
  <si>
    <t>纳入专户管理的非税收入拨款</t>
  </si>
  <si>
    <t>上级财政补助</t>
  </si>
  <si>
    <t>事业单位经营服务收入</t>
  </si>
  <si>
    <t>其他收入</t>
  </si>
  <si>
    <t>用事业基金弥补收支差额</t>
  </si>
  <si>
    <t>一般公共预算拨款小计</t>
  </si>
  <si>
    <t>经费拨款</t>
  </si>
  <si>
    <t>纳入一般公共预算管理的非税收入拨款</t>
  </si>
  <si>
    <t>一般公共预算补助</t>
  </si>
  <si>
    <t>政府性基金补助</t>
  </si>
  <si>
    <t>小计</t>
  </si>
  <si>
    <t>行政事业性收费收入</t>
  </si>
  <si>
    <t>专项收入</t>
  </si>
  <si>
    <t>国有资本经营收入</t>
  </si>
  <si>
    <t>国有资源(资产)有偿使用收入</t>
  </si>
  <si>
    <t>捐赠收入</t>
  </si>
  <si>
    <t>政府住房基金收入</t>
  </si>
  <si>
    <t>罚没收入</t>
  </si>
  <si>
    <t>岳阳市南湖新区城市管理局</t>
  </si>
  <si>
    <t>合计</t>
  </si>
  <si>
    <t xml:space="preserve">预算03表 </t>
  </si>
  <si>
    <t>非税收入征收计划表</t>
  </si>
  <si>
    <t>2018年征收计划</t>
  </si>
  <si>
    <t>2018年非税执收成本</t>
  </si>
  <si>
    <t>执收成本率</t>
  </si>
  <si>
    <t>政府统筹</t>
  </si>
  <si>
    <t>纳入一般公共预算管理</t>
  </si>
  <si>
    <t>政府性基金</t>
  </si>
  <si>
    <t>纳入专户管理的非税收入</t>
  </si>
  <si>
    <t>成本小计</t>
  </si>
  <si>
    <t>上缴上级</t>
  </si>
  <si>
    <t>维修(护)费</t>
  </si>
  <si>
    <t>专用材料</t>
  </si>
  <si>
    <t>印刷费</t>
  </si>
  <si>
    <t>工本费</t>
  </si>
  <si>
    <t>其它费用(含办案)</t>
  </si>
  <si>
    <t>行政事业性收入</t>
  </si>
  <si>
    <t>2018年无预算安排</t>
  </si>
  <si>
    <t>预算04表</t>
  </si>
  <si>
    <t>支出预算总表</t>
  </si>
  <si>
    <t>单位名称：</t>
  </si>
  <si>
    <t>功能科目</t>
  </si>
  <si>
    <t>单位名称(功能科目)</t>
  </si>
  <si>
    <t>类</t>
  </si>
  <si>
    <t>款</t>
  </si>
  <si>
    <t>项</t>
  </si>
  <si>
    <t>一般公共预算拨款合计</t>
  </si>
  <si>
    <t>**</t>
  </si>
  <si>
    <t>212</t>
  </si>
  <si>
    <t>01</t>
  </si>
  <si>
    <t>02</t>
  </si>
  <si>
    <t>一般行政管理事务</t>
  </si>
  <si>
    <t>03</t>
  </si>
  <si>
    <t>其他城乡社区公共设施支出</t>
  </si>
  <si>
    <t>05</t>
  </si>
  <si>
    <t>城乡社区环境卫生</t>
  </si>
  <si>
    <t>预算05表</t>
  </si>
  <si>
    <t>支出预算分类汇总表(按部门预算经济分类)</t>
  </si>
  <si>
    <t>总  计</t>
  </si>
  <si>
    <t>基本支出</t>
  </si>
  <si>
    <t>项目支出</t>
  </si>
  <si>
    <t>事业单位经营服务支出</t>
  </si>
  <si>
    <t>工资福利支出</t>
  </si>
  <si>
    <t>一般商品和服务支出</t>
  </si>
  <si>
    <t>对个人和家庭的补助</t>
  </si>
  <si>
    <t>商品和服务支出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</si>
  <si>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</si>
  <si>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</si>
  <si>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</si>
  <si>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</si>
  <si>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</si>
  <si>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</si>
  <si>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</si>
  <si>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预算06表</t>
  </si>
  <si>
    <t>基本支出预算明细表--工资福利支出(按部门预算经济分类)</t>
  </si>
  <si>
    <t xml:space="preserve">单位名称: </t>
  </si>
  <si>
    <t>工资津补贴</t>
  </si>
  <si>
    <t>社会保障缴费</t>
  </si>
  <si>
    <t>住房公积金</t>
  </si>
  <si>
    <t>其他工资福利支出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</si>
  <si>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</si>
  <si>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</si>
  <si>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</si>
  <si>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</si>
  <si>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</si>
  <si>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</si>
  <si>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</si>
  <si>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其他社会保障缴费</t>
  </si>
  <si>
    <t>伙食补助费</t>
  </si>
  <si>
    <t>医疗费</t>
  </si>
  <si>
    <t>预算07表</t>
  </si>
  <si>
    <t>基本支出预算明细表--商品和服务支出(按部门预算经济分类)</t>
  </si>
  <si>
    <t>总 计</t>
  </si>
  <si>
    <t>办公费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</si>
  <si>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</si>
  <si>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</si>
  <si>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</si>
  <si>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</si>
  <si>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</si>
  <si>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</si>
  <si>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</si>
  <si>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会议费</t>
  </si>
  <si>
    <t>培训费</t>
  </si>
  <si>
    <t>公务接待费</t>
  </si>
  <si>
    <t>劳务费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</si>
  <si>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</si>
  <si>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</si>
  <si>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</si>
  <si>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</si>
  <si>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</si>
  <si>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</si>
  <si>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预算08表</t>
  </si>
  <si>
    <t>基本支出预算明细表--对个人和家庭的补助(按部门预算经济分类)</t>
  </si>
  <si>
    <t>离休费</t>
  </si>
  <si>
    <t>退休费</t>
  </si>
  <si>
    <t>退职(役)费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</si>
  <si>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</si>
  <si>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</si>
  <si>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</si>
  <si>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</si>
  <si>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</si>
  <si>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</si>
  <si>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</si>
  <si>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</t>
  </si>
  <si>
    <t>预算09表</t>
  </si>
  <si>
    <t>一般公共预算拨款支出分类汇总表(按部门预算经济分类)</t>
  </si>
  <si>
    <t>单位名称:区城管局</t>
  </si>
  <si>
    <t>预算10表</t>
  </si>
  <si>
    <t>政府性基金拨款支出分类汇总表(按部门预算经济分类)</t>
  </si>
  <si>
    <t>单位名称:岳阳市南湖新区城市管理局</t>
  </si>
  <si>
    <r>
      <t>预算11表</t>
    </r>
    <r>
      <rPr>
        <b/>
        <sz val="10"/>
        <rFont val="Arial"/>
        <family val="2"/>
      </rPr>
      <t xml:space="preserve"> </t>
    </r>
  </si>
  <si>
    <t>专项资金预算汇总表</t>
  </si>
  <si>
    <t>单位名称:</t>
  </si>
  <si>
    <t>专项名称</t>
  </si>
  <si>
    <t>城市管理专项</t>
  </si>
  <si>
    <r>
      <t>预算12表</t>
    </r>
    <r>
      <rPr>
        <b/>
        <sz val="9"/>
        <rFont val="Arial"/>
        <family val="2"/>
      </rPr>
      <t xml:space="preserve"> </t>
    </r>
  </si>
  <si>
    <t>“三公”经费预算公开表</t>
  </si>
  <si>
    <t>2017年“三公”经费预算数</t>
  </si>
  <si>
    <t>2018年“三公”经费预算数</t>
  </si>
  <si>
    <t>公务用车购置及运行费</t>
  </si>
  <si>
    <t>其中</t>
  </si>
  <si>
    <t>因公出国（境）费</t>
  </si>
  <si>
    <t>公务用车购置费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</si>
</sst>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&quot;??;@"/>
    <numFmt numFmtId="177" formatCode="#,##0.0_ "/>
    <numFmt numFmtId="178" formatCode=";;"/>
    <numFmt numFmtId="179" formatCode="00"/>
    <numFmt numFmtId="180" formatCode="0000"/>
  </numFmts>
  <fonts count="51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sz val="10"/>
      <name val="Times New Roman"/>
      <family val="1"/>
    </font>
    <font>
      <b/>
      <sz val="10"/>
      <name val="宋体"/>
      <family val="0"/>
    </font>
    <font>
      <b/>
      <sz val="10"/>
      <name val="Times New Roman"/>
      <family val="1"/>
    </font>
    <font>
      <sz val="10"/>
      <name val="宋体"/>
      <family val="0"/>
    </font>
    <font>
      <b/>
      <sz val="18"/>
      <name val="宋体"/>
      <family val="0"/>
    </font>
    <font>
      <b/>
      <sz val="9"/>
      <name val="Arial"/>
      <family val="2"/>
    </font>
    <font>
      <b/>
      <sz val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7" applyNumberFormat="0" applyAlignment="0" applyProtection="0"/>
    <xf numFmtId="0" fontId="48" fillId="25" borderId="4" applyNumberFormat="0" applyAlignment="0" applyProtection="0"/>
    <xf numFmtId="0" fontId="4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50" fillId="32" borderId="8" applyNumberFormat="0" applyFont="0" applyAlignment="0" applyProtection="0"/>
  </cellStyleXfs>
  <cellXfs count="162">
    <xf numFmtId="0" fontId="0" fillId="0" borderId="0" xfId="0" applyAlignment="1">
      <alignment vertical="center"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horizontal="center" vertical="center" wrapText="1"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33" borderId="9" xfId="0" applyNumberFormat="1" applyFont="1" applyFill="1" applyBorder="1" applyAlignment="1" applyProtection="1">
      <alignment horizontal="center" vertical="center"/>
      <protection/>
    </xf>
    <xf numFmtId="0" fontId="7" fillId="33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49" fontId="9" fillId="33" borderId="9" xfId="0" applyNumberFormat="1" applyFont="1" applyFill="1" applyBorder="1" applyAlignment="1" applyProtection="1">
      <alignment horizontal="left" vertical="center" wrapText="1"/>
      <protection/>
    </xf>
    <xf numFmtId="2" fontId="9" fillId="33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vertical="center"/>
    </xf>
    <xf numFmtId="0" fontId="5" fillId="0" borderId="0" xfId="0" applyNumberFormat="1" applyFont="1" applyFill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Alignment="1" applyProtection="1">
      <alignment/>
      <protection/>
    </xf>
    <xf numFmtId="0" fontId="5" fillId="33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7" fillId="0" borderId="0" xfId="0" applyNumberFormat="1" applyFont="1" applyFill="1" applyAlignment="1" applyProtection="1">
      <alignment horizontal="right" vertical="center"/>
      <protection/>
    </xf>
    <xf numFmtId="0" fontId="7" fillId="0" borderId="0" xfId="0" applyNumberFormat="1" applyFont="1" applyFill="1" applyAlignment="1" applyProtection="1">
      <alignment vertical="center" wrapText="1"/>
      <protection/>
    </xf>
    <xf numFmtId="176" fontId="7" fillId="0" borderId="0" xfId="0" applyNumberFormat="1" applyFont="1" applyFill="1" applyAlignment="1" applyProtection="1">
      <alignment vertical="center"/>
      <protection/>
    </xf>
    <xf numFmtId="177" fontId="7" fillId="0" borderId="0" xfId="0" applyNumberFormat="1" applyFont="1" applyFill="1" applyAlignment="1" applyProtection="1">
      <alignment horizontal="right" vertical="center"/>
      <protection/>
    </xf>
    <xf numFmtId="0" fontId="7" fillId="0" borderId="0" xfId="0" applyNumberFormat="1" applyFont="1" applyFill="1" applyAlignment="1" applyProtection="1">
      <alignment vertical="center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49" fontId="9" fillId="33" borderId="11" xfId="0" applyNumberFormat="1" applyFont="1" applyFill="1" applyBorder="1" applyAlignment="1" applyProtection="1">
      <alignment horizontal="left" vertical="center" wrapText="1"/>
      <protection/>
    </xf>
    <xf numFmtId="4" fontId="7" fillId="33" borderId="11" xfId="0" applyNumberFormat="1" applyFont="1" applyFill="1" applyBorder="1" applyAlignment="1" applyProtection="1">
      <alignment horizontal="center" vertical="center" wrapText="1"/>
      <protection/>
    </xf>
    <xf numFmtId="4" fontId="9" fillId="33" borderId="9" xfId="0" applyNumberFormat="1" applyFont="1" applyFill="1" applyBorder="1" applyAlignment="1" applyProtection="1">
      <alignment horizontal="center" vertical="center" wrapText="1"/>
      <protection/>
    </xf>
    <xf numFmtId="4" fontId="9" fillId="33" borderId="12" xfId="0" applyNumberFormat="1" applyFont="1" applyFill="1" applyBorder="1" applyAlignment="1" applyProtection="1">
      <alignment horizontal="center" vertical="center" wrapText="1"/>
      <protection/>
    </xf>
    <xf numFmtId="4" fontId="9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right"/>
      <protection/>
    </xf>
    <xf numFmtId="0" fontId="7" fillId="33" borderId="0" xfId="0" applyNumberFormat="1" applyFont="1" applyFill="1" applyAlignment="1" applyProtection="1">
      <alignment horizontal="right"/>
      <protection/>
    </xf>
    <xf numFmtId="4" fontId="5" fillId="0" borderId="0" xfId="0" applyNumberFormat="1" applyFont="1" applyFill="1" applyAlignment="1" applyProtection="1">
      <alignment/>
      <protection/>
    </xf>
    <xf numFmtId="0" fontId="7" fillId="33" borderId="0" xfId="0" applyNumberFormat="1" applyFont="1" applyFill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/>
      <protection/>
    </xf>
    <xf numFmtId="0" fontId="7" fillId="33" borderId="13" xfId="0" applyNumberFormat="1" applyFont="1" applyFill="1" applyBorder="1" applyAlignment="1" applyProtection="1">
      <alignment horizontal="center" vertical="center" wrapText="1"/>
      <protection/>
    </xf>
    <xf numFmtId="49" fontId="9" fillId="33" borderId="11" xfId="0" applyNumberFormat="1" applyFont="1" applyFill="1" applyBorder="1" applyAlignment="1" applyProtection="1">
      <alignment horizontal="center" vertical="center" wrapText="1"/>
      <protection/>
    </xf>
    <xf numFmtId="49" fontId="9" fillId="33" borderId="9" xfId="0" applyNumberFormat="1" applyFont="1" applyFill="1" applyBorder="1" applyAlignment="1" applyProtection="1">
      <alignment horizontal="center" vertical="center" wrapText="1"/>
      <protection/>
    </xf>
    <xf numFmtId="178" fontId="9" fillId="33" borderId="11" xfId="0" applyNumberFormat="1" applyFont="1" applyFill="1" applyBorder="1" applyAlignment="1" applyProtection="1">
      <alignment horizontal="left" vertical="center" wrapText="1"/>
      <protection/>
    </xf>
    <xf numFmtId="2" fontId="9" fillId="33" borderId="14" xfId="0" applyNumberFormat="1" applyFont="1" applyFill="1" applyBorder="1" applyAlignment="1" applyProtection="1">
      <alignment horizontal="center" vertical="center" wrapText="1"/>
      <protection/>
    </xf>
    <xf numFmtId="2" fontId="9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33" borderId="0" xfId="0" applyNumberFormat="1" applyFont="1" applyFill="1" applyAlignment="1" applyProtection="1">
      <alignment horizontal="right" vertical="center"/>
      <protection/>
    </xf>
    <xf numFmtId="0" fontId="5" fillId="33" borderId="0" xfId="0" applyNumberFormat="1" applyFont="1" applyFill="1" applyAlignment="1" applyProtection="1">
      <alignment horizontal="center" vertical="center" wrapText="1"/>
      <protection/>
    </xf>
    <xf numFmtId="0" fontId="5" fillId="33" borderId="0" xfId="0" applyFont="1" applyFill="1" applyAlignment="1">
      <alignment horizontal="center"/>
    </xf>
    <xf numFmtId="49" fontId="7" fillId="33" borderId="11" xfId="0" applyNumberFormat="1" applyFont="1" applyFill="1" applyBorder="1" applyAlignment="1" applyProtection="1">
      <alignment horizontal="center" vertical="center" wrapText="1"/>
      <protection/>
    </xf>
    <xf numFmtId="4" fontId="7" fillId="33" borderId="9" xfId="0" applyNumberFormat="1" applyFont="1" applyFill="1" applyBorder="1" applyAlignment="1" applyProtection="1">
      <alignment horizontal="center" vertical="center" wrapText="1"/>
      <protection/>
    </xf>
    <xf numFmtId="49" fontId="7" fillId="33" borderId="9" xfId="0" applyNumberFormat="1" applyFont="1" applyFill="1" applyBorder="1" applyAlignment="1" applyProtection="1">
      <alignment horizontal="center" vertical="center" wrapText="1"/>
      <protection/>
    </xf>
    <xf numFmtId="178" fontId="7" fillId="33" borderId="11" xfId="0" applyNumberFormat="1" applyFont="1" applyFill="1" applyBorder="1" applyAlignment="1" applyProtection="1">
      <alignment horizontal="center" vertical="center" wrapText="1"/>
      <protection/>
    </xf>
    <xf numFmtId="4" fontId="7" fillId="33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Alignment="1" applyProtection="1">
      <alignment horizontal="center"/>
      <protection/>
    </xf>
    <xf numFmtId="179" fontId="7" fillId="0" borderId="0" xfId="0" applyNumberFormat="1" applyFont="1" applyFill="1" applyAlignment="1" applyProtection="1">
      <alignment horizontal="center" vertical="center" wrapText="1"/>
      <protection/>
    </xf>
    <xf numFmtId="180" fontId="7" fillId="0" borderId="0" xfId="0" applyNumberFormat="1" applyFont="1" applyFill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7" fillId="33" borderId="0" xfId="0" applyNumberFormat="1" applyFont="1" applyFill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2" fontId="9" fillId="33" borderId="11" xfId="0" applyNumberFormat="1" applyFont="1" applyFill="1" applyBorder="1" applyAlignment="1" applyProtection="1">
      <alignment horizontal="right" vertical="center" wrapText="1"/>
      <protection/>
    </xf>
    <xf numFmtId="176" fontId="7" fillId="0" borderId="0" xfId="0" applyNumberFormat="1" applyFont="1" applyFill="1" applyAlignment="1" applyProtection="1">
      <alignment horizontal="center" vertical="center" wrapText="1"/>
      <protection/>
    </xf>
    <xf numFmtId="176" fontId="7" fillId="33" borderId="0" xfId="0" applyNumberFormat="1" applyFont="1" applyFill="1" applyAlignment="1" applyProtection="1">
      <alignment horizontal="center" vertical="center"/>
      <protection/>
    </xf>
    <xf numFmtId="0" fontId="7" fillId="33" borderId="15" xfId="0" applyNumberFormat="1" applyFont="1" applyFill="1" applyBorder="1" applyAlignment="1" applyProtection="1">
      <alignment horizontal="right"/>
      <protection/>
    </xf>
    <xf numFmtId="2" fontId="9" fillId="33" borderId="9" xfId="0" applyNumberFormat="1" applyFont="1" applyFill="1" applyBorder="1" applyAlignment="1" applyProtection="1">
      <alignment horizontal="right" vertical="center" wrapText="1"/>
      <protection/>
    </xf>
    <xf numFmtId="176" fontId="10" fillId="0" borderId="0" xfId="0" applyNumberFormat="1" applyFont="1" applyFill="1" applyAlignment="1" applyProtection="1">
      <alignment horizontal="centerContinuous" vertical="center"/>
      <protection/>
    </xf>
    <xf numFmtId="0" fontId="7" fillId="0" borderId="9" xfId="0" applyNumberFormat="1" applyFont="1" applyFill="1" applyBorder="1" applyAlignment="1" applyProtection="1">
      <alignment horizontal="centerContinuous" vertical="center"/>
      <protection/>
    </xf>
    <xf numFmtId="0" fontId="7" fillId="33" borderId="9" xfId="0" applyNumberFormat="1" applyFont="1" applyFill="1" applyBorder="1" applyAlignment="1" applyProtection="1">
      <alignment horizontal="centerContinuous" vertical="center"/>
      <protection/>
    </xf>
    <xf numFmtId="0" fontId="5" fillId="33" borderId="0" xfId="0" applyFont="1" applyFill="1" applyAlignment="1">
      <alignment horizontal="center" vertical="center"/>
    </xf>
    <xf numFmtId="4" fontId="5" fillId="33" borderId="0" xfId="0" applyNumberFormat="1" applyFont="1" applyFill="1" applyAlignment="1" applyProtection="1">
      <alignment horizontal="center"/>
      <protection/>
    </xf>
    <xf numFmtId="0" fontId="5" fillId="33" borderId="9" xfId="0" applyNumberFormat="1" applyFont="1" applyFill="1" applyBorder="1" applyAlignment="1" applyProtection="1">
      <alignment horizontal="center" vertical="center" wrapText="1"/>
      <protection/>
    </xf>
    <xf numFmtId="0" fontId="7" fillId="33" borderId="16" xfId="0" applyNumberFormat="1" applyFont="1" applyFill="1" applyBorder="1" applyAlignment="1" applyProtection="1">
      <alignment horizontal="centerContinuous" vertical="center"/>
      <protection/>
    </xf>
    <xf numFmtId="176" fontId="7" fillId="33" borderId="16" xfId="0" applyNumberFormat="1" applyFont="1" applyFill="1" applyBorder="1" applyAlignment="1" applyProtection="1">
      <alignment horizontal="centerContinuous" vertical="center"/>
      <protection/>
    </xf>
    <xf numFmtId="4" fontId="7" fillId="33" borderId="14" xfId="0" applyNumberFormat="1" applyFont="1" applyFill="1" applyBorder="1" applyAlignment="1" applyProtection="1">
      <alignment horizontal="center" vertical="center" wrapText="1"/>
      <protection/>
    </xf>
    <xf numFmtId="4" fontId="9" fillId="33" borderId="14" xfId="0" applyNumberFormat="1" applyFont="1" applyFill="1" applyBorder="1" applyAlignment="1" applyProtection="1">
      <alignment horizontal="center" vertical="center" wrapText="1"/>
      <protection/>
    </xf>
    <xf numFmtId="4" fontId="9" fillId="33" borderId="14" xfId="0" applyNumberFormat="1" applyFont="1" applyFill="1" applyBorder="1" applyAlignment="1" applyProtection="1">
      <alignment horizontal="right" vertical="center" wrapText="1"/>
      <protection/>
    </xf>
    <xf numFmtId="4" fontId="9" fillId="33" borderId="12" xfId="0" applyNumberFormat="1" applyFont="1" applyFill="1" applyBorder="1" applyAlignment="1" applyProtection="1">
      <alignment horizontal="right" vertical="center" wrapText="1"/>
      <protection/>
    </xf>
    <xf numFmtId="4" fontId="9" fillId="33" borderId="9" xfId="0" applyNumberFormat="1" applyFont="1" applyFill="1" applyBorder="1" applyAlignment="1" applyProtection="1">
      <alignment horizontal="right" vertical="center" wrapText="1"/>
      <protection/>
    </xf>
    <xf numFmtId="0" fontId="5" fillId="33" borderId="0" xfId="0" applyFont="1" applyFill="1" applyAlignment="1">
      <alignment/>
    </xf>
    <xf numFmtId="18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 applyProtection="1">
      <alignment/>
      <protection/>
    </xf>
    <xf numFmtId="0" fontId="7" fillId="0" borderId="15" xfId="0" applyNumberFormat="1" applyFont="1" applyFill="1" applyBorder="1" applyAlignment="1" applyProtection="1">
      <alignment horizontal="right"/>
      <protection/>
    </xf>
    <xf numFmtId="49" fontId="7" fillId="0" borderId="0" xfId="0" applyNumberFormat="1" applyFont="1" applyFill="1" applyAlignment="1" applyProtection="1">
      <alignment horizontal="center" vertical="center" wrapText="1"/>
      <protection/>
    </xf>
    <xf numFmtId="176" fontId="7" fillId="33" borderId="0" xfId="0" applyNumberFormat="1" applyFont="1" applyFill="1" applyAlignment="1" applyProtection="1">
      <alignment horizontal="center" vertical="center" wrapText="1"/>
      <protection/>
    </xf>
    <xf numFmtId="0" fontId="7" fillId="33" borderId="0" xfId="0" applyNumberFormat="1" applyFont="1" applyFill="1" applyAlignment="1" applyProtection="1">
      <alignment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4" fontId="2" fillId="33" borderId="9" xfId="0" applyNumberFormat="1" applyFont="1" applyFill="1" applyBorder="1" applyAlignment="1" applyProtection="1">
      <alignment horizontal="center" vertical="center" wrapText="1"/>
      <protection/>
    </xf>
    <xf numFmtId="176" fontId="7" fillId="33" borderId="0" xfId="0" applyNumberFormat="1" applyFont="1" applyFill="1" applyAlignment="1" applyProtection="1">
      <alignment/>
      <protection/>
    </xf>
    <xf numFmtId="9" fontId="2" fillId="33" borderId="9" xfId="0" applyNumberFormat="1" applyFont="1" applyFill="1" applyBorder="1" applyAlignment="1" applyProtection="1">
      <alignment horizontal="center" vertical="center" wrapText="1"/>
      <protection/>
    </xf>
    <xf numFmtId="177" fontId="7" fillId="0" borderId="0" xfId="0" applyNumberFormat="1" applyFont="1" applyFill="1" applyAlignment="1" applyProtection="1">
      <alignment vertical="center"/>
      <protection/>
    </xf>
    <xf numFmtId="177" fontId="7" fillId="0" borderId="0" xfId="0" applyNumberFormat="1" applyFont="1" applyFill="1" applyAlignment="1" applyProtection="1">
      <alignment/>
      <protection/>
    </xf>
    <xf numFmtId="0" fontId="5" fillId="0" borderId="9" xfId="0" applyNumberFormat="1" applyFont="1" applyFill="1" applyBorder="1" applyAlignment="1" applyProtection="1">
      <alignment horizontal="centerContinuous" vertical="center"/>
      <protection/>
    </xf>
    <xf numFmtId="0" fontId="5" fillId="33" borderId="9" xfId="0" applyNumberFormat="1" applyFont="1" applyFill="1" applyBorder="1" applyAlignment="1" applyProtection="1">
      <alignment horizontal="centerContinuous" vertical="center"/>
      <protection/>
    </xf>
    <xf numFmtId="0" fontId="7" fillId="33" borderId="11" xfId="0" applyNumberFormat="1" applyFont="1" applyFill="1" applyBorder="1" applyAlignment="1" applyProtection="1">
      <alignment vertical="center"/>
      <protection/>
    </xf>
    <xf numFmtId="4" fontId="9" fillId="33" borderId="9" xfId="0" applyNumberFormat="1" applyFont="1" applyFill="1" applyBorder="1" applyAlignment="1" applyProtection="1">
      <alignment/>
      <protection/>
    </xf>
    <xf numFmtId="0" fontId="7" fillId="33" borderId="12" xfId="0" applyNumberFormat="1" applyFont="1" applyFill="1" applyBorder="1" applyAlignment="1" applyProtection="1">
      <alignment vertical="center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4" fontId="7" fillId="33" borderId="10" xfId="0" applyNumberFormat="1" applyFont="1" applyFill="1" applyBorder="1" applyAlignment="1" applyProtection="1">
      <alignment horizontal="right" vertical="center" wrapText="1"/>
      <protection/>
    </xf>
    <xf numFmtId="0" fontId="7" fillId="33" borderId="9" xfId="0" applyNumberFormat="1" applyFont="1" applyFill="1" applyBorder="1" applyAlignment="1" applyProtection="1">
      <alignment vertical="center"/>
      <protection/>
    </xf>
    <xf numFmtId="4" fontId="9" fillId="33" borderId="16" xfId="0" applyNumberFormat="1" applyFont="1" applyFill="1" applyBorder="1" applyAlignment="1" applyProtection="1">
      <alignment horizontal="right" vertical="center" wrapText="1"/>
      <protection/>
    </xf>
    <xf numFmtId="4" fontId="9" fillId="33" borderId="13" xfId="0" applyNumberFormat="1" applyFont="1" applyFill="1" applyBorder="1" applyAlignment="1" applyProtection="1">
      <alignment horizontal="right" vertical="center" wrapText="1"/>
      <protection/>
    </xf>
    <xf numFmtId="4" fontId="9" fillId="33" borderId="9" xfId="0" applyNumberFormat="1" applyFont="1" applyFill="1" applyBorder="1" applyAlignment="1" applyProtection="1">
      <alignment horizontal="right" vertical="center"/>
      <protection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4" fontId="9" fillId="33" borderId="10" xfId="0" applyNumberFormat="1" applyFont="1" applyFill="1" applyBorder="1" applyAlignment="1" applyProtection="1">
      <alignment horizontal="right" wrapText="1"/>
      <protection/>
    </xf>
    <xf numFmtId="4" fontId="9" fillId="33" borderId="9" xfId="0" applyNumberFormat="1" applyFont="1" applyFill="1" applyBorder="1" applyAlignment="1" applyProtection="1">
      <alignment horizontal="right" wrapText="1"/>
      <protection/>
    </xf>
    <xf numFmtId="0" fontId="7" fillId="33" borderId="14" xfId="0" applyNumberFormat="1" applyFont="1" applyFill="1" applyBorder="1" applyAlignment="1" applyProtection="1">
      <alignment vertical="center"/>
      <protection/>
    </xf>
    <xf numFmtId="4" fontId="7" fillId="33" borderId="16" xfId="0" applyNumberFormat="1" applyFont="1" applyFill="1" applyBorder="1" applyAlignment="1" applyProtection="1">
      <alignment horizontal="right" vertical="center" wrapText="1"/>
      <protection/>
    </xf>
    <xf numFmtId="4" fontId="7" fillId="33" borderId="16" xfId="0" applyNumberFormat="1" applyFont="1" applyFill="1" applyBorder="1" applyAlignment="1" applyProtection="1">
      <alignment/>
      <protection/>
    </xf>
    <xf numFmtId="4" fontId="7" fillId="33" borderId="9" xfId="0" applyNumberFormat="1" applyFont="1" applyFill="1" applyBorder="1" applyAlignment="1" applyProtection="1">
      <alignment horizontal="right" vertical="center" wrapText="1"/>
      <protection/>
    </xf>
    <xf numFmtId="4" fontId="7" fillId="33" borderId="9" xfId="0" applyNumberFormat="1" applyFont="1" applyFill="1" applyBorder="1" applyAlignment="1" applyProtection="1">
      <alignment/>
      <protection/>
    </xf>
    <xf numFmtId="0" fontId="7" fillId="33" borderId="11" xfId="0" applyNumberFormat="1" applyFont="1" applyFill="1" applyBorder="1" applyAlignment="1" applyProtection="1">
      <alignment horizontal="left" vertical="center" wrapText="1"/>
      <protection/>
    </xf>
    <xf numFmtId="4" fontId="7" fillId="33" borderId="10" xfId="0" applyNumberFormat="1" applyFont="1" applyFill="1" applyBorder="1" applyAlignment="1" applyProtection="1">
      <alignment/>
      <protection/>
    </xf>
    <xf numFmtId="0" fontId="7" fillId="33" borderId="11" xfId="0" applyNumberFormat="1" applyFont="1" applyFill="1" applyBorder="1" applyAlignment="1" applyProtection="1">
      <alignment horizontal="center" vertical="center"/>
      <protection/>
    </xf>
    <xf numFmtId="0" fontId="7" fillId="33" borderId="12" xfId="0" applyNumberFormat="1" applyFont="1" applyFill="1" applyBorder="1" applyAlignment="1" applyProtection="1">
      <alignment horizontal="center" vertical="center"/>
      <protection/>
    </xf>
    <xf numFmtId="4" fontId="9" fillId="33" borderId="16" xfId="0" applyNumberFormat="1" applyFont="1" applyFill="1" applyBorder="1" applyAlignment="1" applyProtection="1">
      <alignment/>
      <protection/>
    </xf>
    <xf numFmtId="0" fontId="7" fillId="0" borderId="9" xfId="0" applyNumberFormat="1" applyFont="1" applyFill="1" applyBorder="1" applyAlignment="1" applyProtection="1">
      <alignment vertical="center"/>
      <protection/>
    </xf>
    <xf numFmtId="4" fontId="9" fillId="0" borderId="9" xfId="0" applyNumberFormat="1" applyFont="1" applyFill="1" applyBorder="1" applyAlignment="1" applyProtection="1">
      <alignment horizontal="right" vertical="center" wrapText="1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4" fontId="7" fillId="0" borderId="13" xfId="0" applyNumberFormat="1" applyFont="1" applyFill="1" applyBorder="1" applyAlignment="1" applyProtection="1">
      <alignment horizontal="right" vertical="center" wrapText="1"/>
      <protection/>
    </xf>
    <xf numFmtId="0" fontId="7" fillId="0" borderId="9" xfId="0" applyNumberFormat="1" applyFont="1" applyFill="1" applyBorder="1" applyAlignment="1" applyProtection="1">
      <alignment/>
      <protection/>
    </xf>
    <xf numFmtId="4" fontId="9" fillId="0" borderId="1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49" fontId="7" fillId="0" borderId="15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 horizontal="center"/>
      <protection/>
    </xf>
    <xf numFmtId="0" fontId="7" fillId="0" borderId="15" xfId="0" applyNumberFormat="1" applyFont="1" applyFill="1" applyBorder="1" applyAlignment="1" applyProtection="1">
      <alignment horizontal="left" vertical="center"/>
      <protection/>
    </xf>
    <xf numFmtId="0" fontId="7" fillId="34" borderId="15" xfId="0" applyNumberFormat="1" applyFont="1" applyFill="1" applyBorder="1" applyAlignment="1" applyProtection="1">
      <alignment horizontal="left" vertical="center"/>
      <protection/>
    </xf>
    <xf numFmtId="0" fontId="7" fillId="34" borderId="0" xfId="0" applyNumberFormat="1" applyFont="1" applyFill="1" applyAlignment="1" applyProtection="1">
      <alignment horizontal="left" vertical="center"/>
      <protection/>
    </xf>
    <xf numFmtId="177" fontId="7" fillId="33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33" borderId="9" xfId="0" applyNumberFormat="1" applyFont="1" applyFill="1" applyBorder="1" applyAlignment="1" applyProtection="1">
      <alignment horizontal="center" vertical="center" wrapText="1"/>
      <protection/>
    </xf>
    <xf numFmtId="177" fontId="7" fillId="0" borderId="9" xfId="0" applyNumberFormat="1" applyFont="1" applyFill="1" applyBorder="1" applyAlignment="1" applyProtection="1">
      <alignment horizontal="center" vertical="center" wrapText="1"/>
      <protection/>
    </xf>
    <xf numFmtId="176" fontId="7" fillId="0" borderId="0" xfId="0" applyNumberFormat="1" applyFont="1" applyFill="1" applyAlignment="1" applyProtection="1">
      <alignment horizontal="right" vertical="center" wrapText="1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7" fillId="33" borderId="15" xfId="0" applyNumberFormat="1" applyFont="1" applyFill="1" applyBorder="1" applyAlignment="1" applyProtection="1">
      <alignment horizontal="left" vertical="center"/>
      <protection/>
    </xf>
    <xf numFmtId="176" fontId="7" fillId="33" borderId="15" xfId="0" applyNumberFormat="1" applyFont="1" applyFill="1" applyBorder="1" applyAlignment="1" applyProtection="1">
      <alignment horizontal="center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49" fontId="7" fillId="33" borderId="11" xfId="0" applyNumberFormat="1" applyFont="1" applyFill="1" applyBorder="1" applyAlignment="1" applyProtection="1">
      <alignment horizontal="center" vertical="center" wrapText="1"/>
      <protection/>
    </xf>
    <xf numFmtId="49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7" fillId="33" borderId="14" xfId="0" applyNumberFormat="1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33" borderId="16" xfId="0" applyNumberFormat="1" applyFont="1" applyFill="1" applyBorder="1" applyAlignment="1" applyProtection="1">
      <alignment horizontal="center" vertical="center" wrapText="1"/>
      <protection/>
    </xf>
    <xf numFmtId="176" fontId="7" fillId="33" borderId="9" xfId="0" applyNumberFormat="1" applyFont="1" applyFill="1" applyBorder="1" applyAlignment="1" applyProtection="1">
      <alignment horizontal="center" vertical="center" wrapText="1"/>
      <protection/>
    </xf>
    <xf numFmtId="176" fontId="7" fillId="0" borderId="0" xfId="0" applyNumberFormat="1" applyFont="1" applyFill="1" applyAlignment="1" applyProtection="1">
      <alignment horizontal="right" vertical="center"/>
      <protection/>
    </xf>
    <xf numFmtId="176" fontId="10" fillId="0" borderId="0" xfId="0" applyNumberFormat="1" applyFont="1" applyFill="1" applyAlignment="1" applyProtection="1">
      <alignment horizontal="center" vertical="center"/>
      <protection/>
    </xf>
    <xf numFmtId="180" fontId="7" fillId="0" borderId="15" xfId="0" applyNumberFormat="1" applyFont="1" applyFill="1" applyBorder="1" applyAlignment="1" applyProtection="1">
      <alignment horizontal="left" vertical="center"/>
      <protection/>
    </xf>
    <xf numFmtId="180" fontId="7" fillId="34" borderId="15" xfId="0" applyNumberFormat="1" applyFont="1" applyFill="1" applyBorder="1" applyAlignment="1" applyProtection="1">
      <alignment horizontal="left" vertical="center"/>
      <protection/>
    </xf>
    <xf numFmtId="176" fontId="7" fillId="0" borderId="0" xfId="0" applyNumberFormat="1" applyFont="1" applyFill="1" applyAlignment="1" applyProtection="1">
      <alignment horizontal="right"/>
      <protection/>
    </xf>
    <xf numFmtId="176" fontId="7" fillId="0" borderId="15" xfId="0" applyNumberFormat="1" applyFont="1" applyFill="1" applyBorder="1" applyAlignment="1" applyProtection="1">
      <alignment horizontal="right"/>
      <protection/>
    </xf>
    <xf numFmtId="176" fontId="7" fillId="0" borderId="0" xfId="0" applyNumberFormat="1" applyFont="1" applyFill="1" applyAlignment="1" applyProtection="1">
      <alignment horizontal="center" vertical="center" wrapText="1"/>
      <protection/>
    </xf>
    <xf numFmtId="180" fontId="7" fillId="33" borderId="0" xfId="0" applyNumberFormat="1" applyFont="1" applyFill="1" applyAlignment="1" applyProtection="1">
      <alignment horizontal="left" vertical="center"/>
      <protection/>
    </xf>
    <xf numFmtId="0" fontId="7" fillId="33" borderId="9" xfId="0" applyNumberFormat="1" applyFont="1" applyFill="1" applyBorder="1" applyAlignment="1" applyProtection="1">
      <alignment horizontal="center" vertical="center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33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9" xfId="0" applyNumberFormat="1" applyFont="1" applyFill="1" applyBorder="1" applyAlignment="1" applyProtection="1">
      <alignment horizontal="center" vertical="center" wrapText="1"/>
      <protection/>
    </xf>
    <xf numFmtId="0" fontId="7" fillId="33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33" borderId="20" xfId="0" applyNumberFormat="1" applyFont="1" applyFill="1" applyBorder="1" applyAlignment="1" applyProtection="1">
      <alignment horizontal="center" vertical="center" wrapText="1"/>
      <protection/>
    </xf>
    <xf numFmtId="49" fontId="7" fillId="33" borderId="15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left"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7" fillId="33" borderId="9" xfId="0" applyNumberFormat="1" applyFont="1" applyFill="1" applyBorder="1" applyAlignment="1" applyProtection="1">
      <alignment horizontal="left" vertical="center"/>
      <protection/>
    </xf>
    <xf numFmtId="0" fontId="8" fillId="0" borderId="9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zoomScaleSheetLayoutView="100" zoomScalePageLayoutView="0" workbookViewId="0" topLeftCell="A1">
      <selection activeCell="J32" sqref="J32"/>
    </sheetView>
  </sheetViews>
  <sheetFormatPr defaultColWidth="7.375" defaultRowHeight="14.25" customHeight="1"/>
  <cols>
    <col min="1" max="1" width="39.125" style="2" customWidth="1"/>
    <col min="2" max="2" width="10.875" style="2" customWidth="1"/>
    <col min="3" max="3" width="25.50390625" style="2" customWidth="1"/>
    <col min="4" max="4" width="9.50390625" style="2" customWidth="1"/>
    <col min="5" max="5" width="27.50390625" style="2" customWidth="1"/>
    <col min="6" max="6" width="11.25390625" style="2" customWidth="1"/>
    <col min="7" max="7" width="26.25390625" style="2" customWidth="1"/>
    <col min="8" max="8" width="11.25390625" style="2" customWidth="1"/>
    <col min="9" max="16384" width="7.375" style="2" customWidth="1"/>
  </cols>
  <sheetData>
    <row r="1" spans="1:11" ht="14.25" customHeight="1">
      <c r="A1" s="20" t="s">
        <v>0</v>
      </c>
      <c r="B1" s="20"/>
      <c r="C1" s="20"/>
      <c r="D1" s="20"/>
      <c r="E1" s="20"/>
      <c r="F1" s="13"/>
      <c r="G1" s="13"/>
      <c r="H1" s="16" t="s">
        <v>1</v>
      </c>
      <c r="I1" s="13"/>
      <c r="J1" s="13"/>
      <c r="K1" s="13"/>
    </row>
    <row r="2" spans="1:11" ht="28.5" customHeight="1">
      <c r="A2" s="117" t="s">
        <v>2</v>
      </c>
      <c r="B2" s="117"/>
      <c r="C2" s="117"/>
      <c r="D2" s="117"/>
      <c r="E2" s="117"/>
      <c r="F2" s="117"/>
      <c r="G2" s="117"/>
      <c r="H2" s="117"/>
      <c r="I2" s="116"/>
      <c r="J2" s="13"/>
      <c r="K2" s="13"/>
    </row>
    <row r="3" spans="1:11" ht="14.25" customHeight="1">
      <c r="A3" s="118"/>
      <c r="B3" s="118"/>
      <c r="C3" s="118"/>
      <c r="D3" s="20"/>
      <c r="E3" s="20"/>
      <c r="F3" s="13"/>
      <c r="G3" s="13"/>
      <c r="H3" s="28" t="s">
        <v>3</v>
      </c>
      <c r="I3" s="13"/>
      <c r="J3" s="13"/>
      <c r="K3" s="13"/>
    </row>
    <row r="4" spans="1:11" ht="18.75" customHeight="1">
      <c r="A4" s="61" t="s">
        <v>4</v>
      </c>
      <c r="B4" s="62"/>
      <c r="C4" s="66" t="s">
        <v>5</v>
      </c>
      <c r="D4" s="62"/>
      <c r="E4" s="61"/>
      <c r="F4" s="62"/>
      <c r="G4" s="86"/>
      <c r="H4" s="87"/>
      <c r="I4" s="14"/>
      <c r="J4" s="14"/>
      <c r="K4" s="14"/>
    </row>
    <row r="5" spans="1:11" ht="14.25" customHeight="1">
      <c r="A5" s="4" t="s">
        <v>6</v>
      </c>
      <c r="B5" s="22" t="s">
        <v>7</v>
      </c>
      <c r="C5" s="5" t="s">
        <v>8</v>
      </c>
      <c r="D5" s="22" t="s">
        <v>7</v>
      </c>
      <c r="E5" s="32" t="s">
        <v>9</v>
      </c>
      <c r="F5" s="21" t="s">
        <v>7</v>
      </c>
      <c r="G5" s="32" t="s">
        <v>10</v>
      </c>
      <c r="H5" s="22" t="s">
        <v>7</v>
      </c>
      <c r="I5" s="14"/>
      <c r="J5" s="14"/>
      <c r="K5" s="14"/>
    </row>
    <row r="6" spans="1:11" s="1" customFormat="1" ht="14.25" customHeight="1">
      <c r="A6" s="88" t="s">
        <v>11</v>
      </c>
      <c r="B6" s="89">
        <v>563.5</v>
      </c>
      <c r="C6" s="90" t="s">
        <v>12</v>
      </c>
      <c r="D6" s="91"/>
      <c r="E6" s="90" t="s">
        <v>13</v>
      </c>
      <c r="F6" s="92">
        <f>F7+F8+F9</f>
        <v>123.52</v>
      </c>
      <c r="G6" s="90" t="s">
        <v>14</v>
      </c>
      <c r="H6" s="91">
        <f>F7</f>
        <v>32.8</v>
      </c>
      <c r="I6" s="14"/>
      <c r="J6" s="14"/>
      <c r="K6" s="14"/>
    </row>
    <row r="7" spans="1:11" s="1" customFormat="1" ht="14.25" customHeight="1">
      <c r="A7" s="93" t="s">
        <v>15</v>
      </c>
      <c r="B7" s="94">
        <v>563.5</v>
      </c>
      <c r="C7" s="90" t="s">
        <v>16</v>
      </c>
      <c r="D7" s="91"/>
      <c r="E7" s="90" t="s">
        <v>17</v>
      </c>
      <c r="F7" s="91">
        <f>'支出预算分类汇总表'!G8</f>
        <v>32.8</v>
      </c>
      <c r="G7" s="90" t="s">
        <v>18</v>
      </c>
      <c r="H7" s="91">
        <f>F8+F11</f>
        <v>530.7</v>
      </c>
      <c r="I7" s="14"/>
      <c r="J7" s="14"/>
      <c r="K7" s="14"/>
    </row>
    <row r="8" spans="1:11" s="1" customFormat="1" ht="14.25" customHeight="1">
      <c r="A8" s="93" t="s">
        <v>19</v>
      </c>
      <c r="B8" s="72"/>
      <c r="C8" s="90" t="s">
        <v>20</v>
      </c>
      <c r="D8" s="91"/>
      <c r="E8" s="90" t="s">
        <v>21</v>
      </c>
      <c r="F8" s="91">
        <f>'支出预算分类汇总表'!H8</f>
        <v>90.72</v>
      </c>
      <c r="G8" s="90" t="s">
        <v>22</v>
      </c>
      <c r="H8" s="91"/>
      <c r="I8" s="14"/>
      <c r="J8" s="14"/>
      <c r="K8" s="14"/>
    </row>
    <row r="9" spans="1:11" s="1" customFormat="1" ht="14.25" customHeight="1">
      <c r="A9" s="93" t="s">
        <v>23</v>
      </c>
      <c r="B9" s="72"/>
      <c r="C9" s="90" t="s">
        <v>24</v>
      </c>
      <c r="D9" s="91"/>
      <c r="E9" s="90" t="s">
        <v>25</v>
      </c>
      <c r="F9" s="91"/>
      <c r="G9" s="90" t="s">
        <v>26</v>
      </c>
      <c r="H9" s="91"/>
      <c r="I9" s="14"/>
      <c r="J9" s="14"/>
      <c r="K9" s="14"/>
    </row>
    <row r="10" spans="1:11" s="1" customFormat="1" ht="14.25" customHeight="1">
      <c r="A10" s="93" t="s">
        <v>27</v>
      </c>
      <c r="B10" s="72"/>
      <c r="C10" s="90" t="s">
        <v>28</v>
      </c>
      <c r="D10" s="72"/>
      <c r="E10" s="90" t="s">
        <v>29</v>
      </c>
      <c r="F10" s="92">
        <f>F11</f>
        <v>439.98</v>
      </c>
      <c r="G10" s="90" t="s">
        <v>30</v>
      </c>
      <c r="H10" s="91"/>
      <c r="I10" s="14"/>
      <c r="J10" s="14"/>
      <c r="K10" s="14"/>
    </row>
    <row r="11" spans="1:11" s="1" customFormat="1" ht="14.25" customHeight="1">
      <c r="A11" s="93" t="s">
        <v>31</v>
      </c>
      <c r="B11" s="72"/>
      <c r="C11" s="90" t="s">
        <v>32</v>
      </c>
      <c r="D11" s="95"/>
      <c r="E11" s="90" t="s">
        <v>21</v>
      </c>
      <c r="F11" s="91">
        <v>439.98</v>
      </c>
      <c r="G11" s="90" t="s">
        <v>33</v>
      </c>
      <c r="H11" s="91"/>
      <c r="I11" s="14"/>
      <c r="J11" s="14"/>
      <c r="K11" s="14"/>
    </row>
    <row r="12" spans="1:11" s="1" customFormat="1" ht="14.25" customHeight="1">
      <c r="A12" s="93" t="s">
        <v>34</v>
      </c>
      <c r="B12" s="72"/>
      <c r="C12" s="90" t="s">
        <v>35</v>
      </c>
      <c r="D12" s="91"/>
      <c r="E12" s="90" t="s">
        <v>25</v>
      </c>
      <c r="F12" s="91"/>
      <c r="G12" s="90" t="s">
        <v>36</v>
      </c>
      <c r="H12" s="91"/>
      <c r="I12" s="14"/>
      <c r="J12" s="14"/>
      <c r="K12" s="14"/>
    </row>
    <row r="13" spans="1:11" s="1" customFormat="1" ht="14.25" customHeight="1">
      <c r="A13" s="93" t="s">
        <v>37</v>
      </c>
      <c r="B13" s="72"/>
      <c r="C13" s="90" t="s">
        <v>38</v>
      </c>
      <c r="D13" s="91"/>
      <c r="E13" s="90" t="s">
        <v>39</v>
      </c>
      <c r="F13" s="91"/>
      <c r="G13" s="90" t="s">
        <v>40</v>
      </c>
      <c r="H13" s="91"/>
      <c r="I13" s="14"/>
      <c r="J13" s="14"/>
      <c r="K13" s="14"/>
    </row>
    <row r="14" spans="1:11" s="1" customFormat="1" ht="14.25" customHeight="1">
      <c r="A14" s="93" t="s">
        <v>41</v>
      </c>
      <c r="B14" s="96"/>
      <c r="C14" s="90" t="s">
        <v>42</v>
      </c>
      <c r="D14" s="91"/>
      <c r="E14" s="90" t="s">
        <v>43</v>
      </c>
      <c r="F14" s="91"/>
      <c r="G14" s="90" t="s">
        <v>44</v>
      </c>
      <c r="H14" s="91"/>
      <c r="I14" s="14"/>
      <c r="J14" s="14"/>
      <c r="K14" s="14"/>
    </row>
    <row r="15" spans="1:11" s="1" customFormat="1" ht="14.25" customHeight="1">
      <c r="A15" s="93" t="s">
        <v>45</v>
      </c>
      <c r="B15" s="96"/>
      <c r="C15" s="90" t="s">
        <v>46</v>
      </c>
      <c r="D15" s="91">
        <v>563.5</v>
      </c>
      <c r="E15" s="90" t="s">
        <v>47</v>
      </c>
      <c r="F15" s="72"/>
      <c r="G15" s="90" t="s">
        <v>48</v>
      </c>
      <c r="H15" s="91"/>
      <c r="I15" s="14"/>
      <c r="J15" s="14"/>
      <c r="K15" s="14"/>
    </row>
    <row r="16" spans="1:11" s="1" customFormat="1" ht="14.25" customHeight="1">
      <c r="A16" s="93" t="s">
        <v>49</v>
      </c>
      <c r="B16" s="72"/>
      <c r="C16" s="90" t="s">
        <v>50</v>
      </c>
      <c r="D16" s="91"/>
      <c r="E16" s="90" t="s">
        <v>51</v>
      </c>
      <c r="F16" s="95"/>
      <c r="G16" s="90" t="s">
        <v>52</v>
      </c>
      <c r="H16" s="91"/>
      <c r="I16" s="14"/>
      <c r="J16" s="14"/>
      <c r="K16" s="14"/>
    </row>
    <row r="17" spans="1:11" s="1" customFormat="1" ht="14.25" customHeight="1">
      <c r="A17" s="93" t="s">
        <v>53</v>
      </c>
      <c r="B17" s="72"/>
      <c r="C17" s="90" t="s">
        <v>54</v>
      </c>
      <c r="D17" s="91"/>
      <c r="E17" s="90" t="s">
        <v>55</v>
      </c>
      <c r="F17" s="91"/>
      <c r="G17" s="90" t="s">
        <v>56</v>
      </c>
      <c r="H17" s="91"/>
      <c r="I17" s="14"/>
      <c r="J17" s="14"/>
      <c r="K17" s="14"/>
    </row>
    <row r="18" spans="1:11" s="1" customFormat="1" ht="14.25" customHeight="1">
      <c r="A18" s="93" t="s">
        <v>57</v>
      </c>
      <c r="B18" s="72"/>
      <c r="C18" s="97" t="s">
        <v>58</v>
      </c>
      <c r="D18" s="91"/>
      <c r="E18" s="90" t="s">
        <v>59</v>
      </c>
      <c r="F18" s="91"/>
      <c r="G18" s="90" t="s">
        <v>60</v>
      </c>
      <c r="H18" s="98"/>
      <c r="I18" s="14"/>
      <c r="J18" s="14"/>
      <c r="K18" s="14"/>
    </row>
    <row r="19" spans="1:11" s="1" customFormat="1" ht="14.25" customHeight="1">
      <c r="A19" s="93" t="s">
        <v>61</v>
      </c>
      <c r="B19" s="72"/>
      <c r="C19" s="97" t="s">
        <v>62</v>
      </c>
      <c r="D19" s="91"/>
      <c r="E19" s="90" t="s">
        <v>63</v>
      </c>
      <c r="F19" s="91"/>
      <c r="G19" s="90" t="s">
        <v>64</v>
      </c>
      <c r="H19" s="98"/>
      <c r="I19" s="14"/>
      <c r="J19" s="14"/>
      <c r="K19" s="14"/>
    </row>
    <row r="20" spans="1:11" s="1" customFormat="1" ht="14.25" customHeight="1">
      <c r="A20" s="93" t="s">
        <v>65</v>
      </c>
      <c r="B20" s="72"/>
      <c r="C20" s="97" t="s">
        <v>66</v>
      </c>
      <c r="D20" s="91"/>
      <c r="E20" s="90" t="s">
        <v>67</v>
      </c>
      <c r="F20" s="72"/>
      <c r="G20" s="90" t="s">
        <v>68</v>
      </c>
      <c r="H20" s="99"/>
      <c r="I20" s="14"/>
      <c r="J20" s="14"/>
      <c r="K20" s="14"/>
    </row>
    <row r="21" spans="1:11" s="1" customFormat="1" ht="14.25" customHeight="1">
      <c r="A21" s="93" t="s">
        <v>69</v>
      </c>
      <c r="B21" s="72"/>
      <c r="C21" s="97" t="s">
        <v>70</v>
      </c>
      <c r="D21" s="91"/>
      <c r="E21" s="100"/>
      <c r="F21" s="101"/>
      <c r="G21" s="93"/>
      <c r="H21" s="102"/>
      <c r="I21" s="14"/>
      <c r="J21" s="14"/>
      <c r="K21" s="14"/>
    </row>
    <row r="22" spans="1:11" s="1" customFormat="1" ht="14.25" customHeight="1">
      <c r="A22" s="93" t="s">
        <v>71</v>
      </c>
      <c r="B22" s="72"/>
      <c r="C22" s="97" t="s">
        <v>72</v>
      </c>
      <c r="D22" s="91"/>
      <c r="E22" s="100"/>
      <c r="F22" s="103"/>
      <c r="G22" s="93"/>
      <c r="H22" s="104"/>
      <c r="I22" s="14"/>
      <c r="J22" s="14"/>
      <c r="K22" s="14"/>
    </row>
    <row r="23" spans="1:11" s="1" customFormat="1" ht="14.25" customHeight="1">
      <c r="A23" s="93" t="s">
        <v>73</v>
      </c>
      <c r="B23" s="72"/>
      <c r="C23" s="97" t="s">
        <v>74</v>
      </c>
      <c r="D23" s="91"/>
      <c r="E23" s="100"/>
      <c r="F23" s="103"/>
      <c r="G23" s="93"/>
      <c r="H23" s="104"/>
      <c r="I23" s="14"/>
      <c r="J23" s="14"/>
      <c r="K23" s="14"/>
    </row>
    <row r="24" spans="1:11" s="1" customFormat="1" ht="14.25" customHeight="1">
      <c r="A24" s="93"/>
      <c r="B24" s="103"/>
      <c r="C24" s="97" t="s">
        <v>75</v>
      </c>
      <c r="D24" s="91"/>
      <c r="E24" s="100"/>
      <c r="F24" s="103"/>
      <c r="G24" s="93"/>
      <c r="H24" s="104"/>
      <c r="I24" s="14"/>
      <c r="J24" s="14"/>
      <c r="K24" s="14"/>
    </row>
    <row r="25" spans="1:11" s="1" customFormat="1" ht="14.25" customHeight="1">
      <c r="A25" s="93"/>
      <c r="B25" s="103"/>
      <c r="C25" s="97" t="s">
        <v>76</v>
      </c>
      <c r="D25" s="91"/>
      <c r="E25" s="100"/>
      <c r="F25" s="103"/>
      <c r="G25" s="93"/>
      <c r="H25" s="104"/>
      <c r="I25" s="14"/>
      <c r="J25" s="14"/>
      <c r="K25" s="14"/>
    </row>
    <row r="26" spans="1:11" s="1" customFormat="1" ht="14.25" customHeight="1">
      <c r="A26" s="93"/>
      <c r="B26" s="103"/>
      <c r="C26" s="105" t="s">
        <v>77</v>
      </c>
      <c r="D26" s="91"/>
      <c r="E26" s="100"/>
      <c r="F26" s="103"/>
      <c r="G26" s="93"/>
      <c r="H26" s="104"/>
      <c r="I26" s="14"/>
      <c r="J26" s="14"/>
      <c r="K26" s="14"/>
    </row>
    <row r="27" spans="1:11" s="1" customFormat="1" ht="14.25" customHeight="1">
      <c r="A27" s="93"/>
      <c r="B27" s="92"/>
      <c r="C27" s="105" t="s">
        <v>78</v>
      </c>
      <c r="D27" s="91"/>
      <c r="E27" s="100"/>
      <c r="F27" s="92"/>
      <c r="G27" s="93"/>
      <c r="H27" s="106"/>
      <c r="I27" s="14"/>
      <c r="J27" s="14"/>
      <c r="K27" s="14"/>
    </row>
    <row r="28" spans="1:11" s="1" customFormat="1" ht="14.25" customHeight="1">
      <c r="A28" s="107" t="s">
        <v>79</v>
      </c>
      <c r="B28" s="72">
        <v>563.5</v>
      </c>
      <c r="C28" s="105" t="s">
        <v>80</v>
      </c>
      <c r="D28" s="91"/>
      <c r="E28" s="108" t="s">
        <v>81</v>
      </c>
      <c r="F28" s="72">
        <v>563.5</v>
      </c>
      <c r="G28" s="108" t="s">
        <v>81</v>
      </c>
      <c r="H28" s="72">
        <f>SUM(H6:H27)</f>
        <v>563.5</v>
      </c>
      <c r="I28" s="14"/>
      <c r="J28" s="14"/>
      <c r="K28" s="14"/>
    </row>
    <row r="29" spans="1:11" s="1" customFormat="1" ht="14.25" customHeight="1">
      <c r="A29" s="93" t="s">
        <v>82</v>
      </c>
      <c r="B29" s="94"/>
      <c r="C29" s="108" t="s">
        <v>83</v>
      </c>
      <c r="D29" s="72">
        <v>563.5</v>
      </c>
      <c r="E29" s="100"/>
      <c r="F29" s="94"/>
      <c r="G29" s="93"/>
      <c r="H29" s="109"/>
      <c r="I29" s="14"/>
      <c r="J29" s="14"/>
      <c r="K29" s="14"/>
    </row>
    <row r="30" spans="1:11" ht="14.25" customHeight="1">
      <c r="A30" s="110"/>
      <c r="B30" s="111"/>
      <c r="C30" s="112"/>
      <c r="D30" s="113"/>
      <c r="E30" s="114"/>
      <c r="F30" s="115"/>
      <c r="G30" s="114"/>
      <c r="H30" s="115"/>
      <c r="I30" s="13"/>
      <c r="J30" s="13"/>
      <c r="K30" s="13"/>
    </row>
    <row r="31" spans="1:11" s="1" customFormat="1" ht="24" customHeight="1">
      <c r="A31" s="5" t="s">
        <v>84</v>
      </c>
      <c r="B31" s="72">
        <f>B28-B29</f>
        <v>563.5</v>
      </c>
      <c r="C31" s="108" t="s">
        <v>85</v>
      </c>
      <c r="D31" s="72">
        <f>D29</f>
        <v>563.5</v>
      </c>
      <c r="E31" s="108" t="s">
        <v>85</v>
      </c>
      <c r="F31" s="72">
        <f>F28</f>
        <v>563.5</v>
      </c>
      <c r="G31" s="108" t="s">
        <v>85</v>
      </c>
      <c r="H31" s="72">
        <f>H28</f>
        <v>563.5</v>
      </c>
      <c r="I31" s="14"/>
      <c r="J31" s="14"/>
      <c r="K31" s="14"/>
    </row>
    <row r="32" spans="1:11" ht="24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</row>
    <row r="33" ht="24" customHeight="1"/>
    <row r="34" spans="1:11" ht="24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</row>
  </sheetData>
  <sheetProtection/>
  <mergeCells count="2">
    <mergeCell ref="A2:H2"/>
    <mergeCell ref="A3:C3"/>
  </mergeCells>
  <printOptions/>
  <pageMargins left="0.75" right="0.75" top="1" bottom="1" header="0.51" footer="0.51"/>
  <pageSetup orientation="landscape" paperSize="9" scale="7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19"/>
  <sheetViews>
    <sheetView zoomScaleSheetLayoutView="100" zoomScalePageLayoutView="0" workbookViewId="0" topLeftCell="A1">
      <selection activeCell="J10" sqref="J10"/>
    </sheetView>
  </sheetViews>
  <sheetFormatPr defaultColWidth="7.375" defaultRowHeight="12.75" customHeight="1"/>
  <cols>
    <col min="1" max="1" width="4.25390625" style="2" customWidth="1"/>
    <col min="2" max="3" width="3.75390625" style="2" customWidth="1"/>
    <col min="4" max="4" width="31.875" style="2" customWidth="1"/>
    <col min="5" max="5" width="9.00390625" style="2" customWidth="1"/>
    <col min="6" max="6" width="6.50390625" style="2" customWidth="1"/>
    <col min="7" max="8" width="6.875" style="2" customWidth="1"/>
    <col min="9" max="9" width="6.25390625" style="2" customWidth="1"/>
    <col min="10" max="10" width="7.625" style="2" customWidth="1"/>
    <col min="11" max="11" width="9.125" style="2" customWidth="1"/>
    <col min="12" max="12" width="6.875" style="2" customWidth="1"/>
    <col min="13" max="13" width="9.125" style="2" customWidth="1"/>
    <col min="14" max="14" width="7.25390625" style="2" customWidth="1"/>
    <col min="15" max="15" width="6.50390625" style="2" customWidth="1"/>
    <col min="16" max="16" width="9.125" style="2" customWidth="1"/>
    <col min="17" max="17" width="5.25390625" style="2" customWidth="1"/>
    <col min="18" max="18" width="7.375" style="2" customWidth="1"/>
    <col min="19" max="19" width="9.125" style="2" customWidth="1"/>
    <col min="20" max="255" width="7.375" style="2" customWidth="1"/>
    <col min="256" max="16384" width="7.375" style="2" customWidth="1"/>
  </cols>
  <sheetData>
    <row r="1" spans="1:21" ht="23.2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Q1" s="13"/>
      <c r="R1" s="13"/>
      <c r="S1" s="39" t="s">
        <v>221</v>
      </c>
      <c r="T1" s="13"/>
      <c r="U1" s="13"/>
    </row>
    <row r="2" spans="1:21" ht="23.25" customHeight="1">
      <c r="A2" s="128" t="s">
        <v>222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3"/>
      <c r="U2" s="13"/>
    </row>
    <row r="3" spans="1:21" s="1" customFormat="1" ht="23.25" customHeight="1">
      <c r="A3" s="129" t="s">
        <v>223</v>
      </c>
      <c r="B3" s="129"/>
      <c r="C3" s="129"/>
      <c r="D3" s="129"/>
      <c r="E3" s="129"/>
      <c r="F3" s="129"/>
      <c r="G3" s="129"/>
      <c r="H3" s="129"/>
      <c r="I3" s="129"/>
      <c r="J3" s="31"/>
      <c r="K3" s="31"/>
      <c r="L3" s="31"/>
      <c r="M3" s="31"/>
      <c r="N3" s="31"/>
      <c r="O3" s="31"/>
      <c r="Q3" s="14"/>
      <c r="R3" s="14"/>
      <c r="S3" s="29" t="s">
        <v>89</v>
      </c>
      <c r="T3" s="14"/>
      <c r="U3" s="14"/>
    </row>
    <row r="4" spans="1:21" ht="23.25" customHeight="1">
      <c r="A4" s="150" t="s">
        <v>135</v>
      </c>
      <c r="B4" s="150"/>
      <c r="C4" s="150"/>
      <c r="D4" s="136" t="s">
        <v>136</v>
      </c>
      <c r="E4" s="153" t="s">
        <v>152</v>
      </c>
      <c r="F4" s="139" t="s">
        <v>153</v>
      </c>
      <c r="G4" s="139"/>
      <c r="H4" s="139"/>
      <c r="I4" s="156"/>
      <c r="J4" s="125" t="s">
        <v>154</v>
      </c>
      <c r="K4" s="125"/>
      <c r="L4" s="125"/>
      <c r="M4" s="125"/>
      <c r="N4" s="125"/>
      <c r="O4" s="125"/>
      <c r="P4" s="125"/>
      <c r="Q4" s="125"/>
      <c r="R4" s="125"/>
      <c r="S4" s="125"/>
      <c r="T4" s="40"/>
      <c r="U4" s="40"/>
    </row>
    <row r="5" spans="1:21" ht="23.25" customHeight="1">
      <c r="A5" s="125" t="s">
        <v>137</v>
      </c>
      <c r="B5" s="124" t="s">
        <v>138</v>
      </c>
      <c r="C5" s="124" t="s">
        <v>139</v>
      </c>
      <c r="D5" s="135"/>
      <c r="E5" s="154"/>
      <c r="F5" s="124" t="s">
        <v>113</v>
      </c>
      <c r="G5" s="124" t="s">
        <v>156</v>
      </c>
      <c r="H5" s="124" t="s">
        <v>157</v>
      </c>
      <c r="I5" s="124" t="s">
        <v>158</v>
      </c>
      <c r="J5" s="124" t="s">
        <v>113</v>
      </c>
      <c r="K5" s="124" t="s">
        <v>159</v>
      </c>
      <c r="L5" s="124" t="s">
        <v>158</v>
      </c>
      <c r="M5" s="124" t="s">
        <v>160</v>
      </c>
      <c r="N5" s="124" t="s">
        <v>161</v>
      </c>
      <c r="O5" s="124" t="s">
        <v>162</v>
      </c>
      <c r="P5" s="124" t="s">
        <v>163</v>
      </c>
      <c r="Q5" s="124" t="s">
        <v>164</v>
      </c>
      <c r="R5" s="124" t="s">
        <v>165</v>
      </c>
      <c r="S5" s="124" t="s">
        <v>166</v>
      </c>
      <c r="T5" s="40"/>
      <c r="U5" s="40"/>
    </row>
    <row r="6" spans="1:21" ht="30" customHeight="1">
      <c r="A6" s="125"/>
      <c r="B6" s="124"/>
      <c r="C6" s="124"/>
      <c r="D6" s="135"/>
      <c r="E6" s="15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40"/>
      <c r="U6" s="40"/>
    </row>
    <row r="7" spans="1:21" ht="29.25" customHeight="1">
      <c r="A7" s="21" t="s">
        <v>141</v>
      </c>
      <c r="B7" s="21" t="s">
        <v>141</v>
      </c>
      <c r="C7" s="21" t="s">
        <v>141</v>
      </c>
      <c r="D7" s="33" t="s">
        <v>112</v>
      </c>
      <c r="E7" s="22">
        <v>1</v>
      </c>
      <c r="F7" s="22">
        <v>2</v>
      </c>
      <c r="G7" s="21">
        <v>3</v>
      </c>
      <c r="H7" s="21">
        <v>4</v>
      </c>
      <c r="I7" s="21">
        <v>5</v>
      </c>
      <c r="J7" s="21">
        <v>6</v>
      </c>
      <c r="K7" s="21">
        <v>7</v>
      </c>
      <c r="L7" s="22">
        <v>8</v>
      </c>
      <c r="M7" s="22">
        <v>9</v>
      </c>
      <c r="N7" s="22">
        <v>10</v>
      </c>
      <c r="O7" s="22">
        <v>11</v>
      </c>
      <c r="P7" s="22">
        <v>12</v>
      </c>
      <c r="Q7" s="22">
        <v>13</v>
      </c>
      <c r="R7" s="22">
        <v>14</v>
      </c>
      <c r="S7" s="22">
        <v>15</v>
      </c>
      <c r="T7" s="14"/>
      <c r="U7" s="14"/>
    </row>
    <row r="8" spans="1:21" s="1" customFormat="1" ht="29.25" customHeight="1">
      <c r="A8" s="34"/>
      <c r="B8" s="34"/>
      <c r="C8" s="35"/>
      <c r="D8" s="36" t="s">
        <v>131</v>
      </c>
      <c r="E8" s="9"/>
      <c r="F8" s="37"/>
      <c r="G8" s="37"/>
      <c r="H8" s="37"/>
      <c r="I8" s="37"/>
      <c r="J8" s="37"/>
      <c r="K8" s="37"/>
      <c r="L8" s="37"/>
      <c r="M8" s="38"/>
      <c r="N8" s="9"/>
      <c r="O8" s="38"/>
      <c r="P8" s="9"/>
      <c r="Q8" s="37"/>
      <c r="R8" s="37"/>
      <c r="S8" s="37"/>
      <c r="T8" s="14"/>
      <c r="U8" s="14"/>
    </row>
    <row r="9" spans="1:21" ht="23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</row>
    <row r="10" spans="1:21" ht="23.2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</row>
    <row r="11" spans="1:21" ht="23.2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</row>
    <row r="12" spans="1:21" ht="23.2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</row>
    <row r="13" spans="1:21" ht="23.2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</row>
    <row r="14" spans="1:21" ht="23.2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</row>
    <row r="15" spans="1:21" ht="23.2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</row>
    <row r="16" spans="1:21" ht="23.2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</row>
    <row r="17" spans="1:21" ht="23.25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</row>
    <row r="18" spans="1:21" ht="23.2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</row>
    <row r="19" spans="1:21" ht="23.2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</row>
  </sheetData>
  <sheetProtection/>
  <mergeCells count="24">
    <mergeCell ref="R5:R6"/>
    <mergeCell ref="S5:S6"/>
    <mergeCell ref="L5:L6"/>
    <mergeCell ref="M5:M6"/>
    <mergeCell ref="N5:N6"/>
    <mergeCell ref="O5:O6"/>
    <mergeCell ref="P5:P6"/>
    <mergeCell ref="Q5:Q6"/>
    <mergeCell ref="F5:F6"/>
    <mergeCell ref="G5:G6"/>
    <mergeCell ref="H5:H6"/>
    <mergeCell ref="I5:I6"/>
    <mergeCell ref="J5:J6"/>
    <mergeCell ref="K5:K6"/>
    <mergeCell ref="A2:S2"/>
    <mergeCell ref="A3:I3"/>
    <mergeCell ref="A4:C4"/>
    <mergeCell ref="F4:I4"/>
    <mergeCell ref="J4:S4"/>
    <mergeCell ref="A5:A6"/>
    <mergeCell ref="B5:B6"/>
    <mergeCell ref="C5:C6"/>
    <mergeCell ref="D4:D6"/>
    <mergeCell ref="E4:E6"/>
  </mergeCells>
  <printOptions/>
  <pageMargins left="0.75" right="0.75" top="1" bottom="1" header="0.51" footer="0.51"/>
  <pageSetup orientation="landscape" paperSize="9" scale="75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U24"/>
  <sheetViews>
    <sheetView zoomScaleSheetLayoutView="100" zoomScalePageLayoutView="0" workbookViewId="0" topLeftCell="A1">
      <selection activeCell="D9" sqref="D9"/>
    </sheetView>
  </sheetViews>
  <sheetFormatPr defaultColWidth="7.375" defaultRowHeight="12.75" customHeight="1"/>
  <cols>
    <col min="1" max="1" width="11.875" style="13" customWidth="1"/>
    <col min="2" max="2" width="26.50390625" style="13" customWidth="1"/>
    <col min="3" max="3" width="19.375" style="13" customWidth="1"/>
    <col min="4" max="4" width="12.125" style="13" customWidth="1"/>
    <col min="5" max="13" width="9.875" style="13" customWidth="1"/>
    <col min="14" max="246" width="7.375" style="13" customWidth="1"/>
    <col min="247" max="255" width="7.375" style="2" customWidth="1"/>
    <col min="256" max="16384" width="7.375" style="2" customWidth="1"/>
  </cols>
  <sheetData>
    <row r="1" spans="1:255" s="13" customFormat="1" ht="20.25" customHeight="1">
      <c r="A1" s="16"/>
      <c r="B1" s="17"/>
      <c r="C1" s="17"/>
      <c r="D1" s="17"/>
      <c r="E1" s="18"/>
      <c r="F1" s="19"/>
      <c r="G1" s="19"/>
      <c r="H1" s="20"/>
      <c r="M1" s="28" t="s">
        <v>224</v>
      </c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</row>
    <row r="2" spans="1:255" s="13" customFormat="1" ht="24.75" customHeight="1">
      <c r="A2" s="119" t="s">
        <v>225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</row>
    <row r="3" spans="1:15" s="1" customFormat="1" ht="24" customHeight="1">
      <c r="A3" s="157" t="s">
        <v>226</v>
      </c>
      <c r="B3" s="157"/>
      <c r="C3" s="157"/>
      <c r="D3" s="157"/>
      <c r="M3" s="29" t="s">
        <v>89</v>
      </c>
      <c r="N3" s="14"/>
      <c r="O3" s="14"/>
    </row>
    <row r="4" spans="1:246" s="14" customFormat="1" ht="26.25" customHeight="1">
      <c r="A4" s="150" t="s">
        <v>90</v>
      </c>
      <c r="B4" s="150" t="s">
        <v>227</v>
      </c>
      <c r="C4" s="150" t="s">
        <v>91</v>
      </c>
      <c r="D4" s="123" t="s">
        <v>92</v>
      </c>
      <c r="E4" s="123"/>
      <c r="F4" s="123"/>
      <c r="G4" s="126" t="s">
        <v>93</v>
      </c>
      <c r="H4" s="126" t="s">
        <v>94</v>
      </c>
      <c r="I4" s="126" t="s">
        <v>95</v>
      </c>
      <c r="J4" s="126"/>
      <c r="K4" s="124" t="s">
        <v>96</v>
      </c>
      <c r="L4" s="124" t="s">
        <v>97</v>
      </c>
      <c r="M4" s="124" t="s">
        <v>98</v>
      </c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</row>
    <row r="5" spans="1:246" s="14" customFormat="1" ht="26.25" customHeight="1">
      <c r="A5" s="124"/>
      <c r="B5" s="124"/>
      <c r="C5" s="124"/>
      <c r="D5" s="126" t="s">
        <v>99</v>
      </c>
      <c r="E5" s="126" t="s">
        <v>100</v>
      </c>
      <c r="F5" s="126" t="s">
        <v>101</v>
      </c>
      <c r="G5" s="126"/>
      <c r="H5" s="126"/>
      <c r="I5" s="124" t="s">
        <v>102</v>
      </c>
      <c r="J5" s="124" t="s">
        <v>103</v>
      </c>
      <c r="K5" s="124"/>
      <c r="L5" s="124"/>
      <c r="M5" s="124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</row>
    <row r="6" spans="1:246" s="14" customFormat="1" ht="10.5" customHeight="1">
      <c r="A6" s="124"/>
      <c r="B6" s="124"/>
      <c r="C6" s="124"/>
      <c r="D6" s="126"/>
      <c r="E6" s="126"/>
      <c r="F6" s="126"/>
      <c r="G6" s="126"/>
      <c r="H6" s="126"/>
      <c r="I6" s="124"/>
      <c r="J6" s="124"/>
      <c r="K6" s="124"/>
      <c r="L6" s="124"/>
      <c r="M6" s="124"/>
      <c r="N6" s="13"/>
      <c r="O6" s="13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</row>
    <row r="7" spans="1:255" s="13" customFormat="1" ht="10.5" customHeight="1">
      <c r="A7" s="124"/>
      <c r="B7" s="124"/>
      <c r="C7" s="124"/>
      <c r="D7" s="126"/>
      <c r="E7" s="126"/>
      <c r="F7" s="126"/>
      <c r="G7" s="126"/>
      <c r="H7" s="126"/>
      <c r="I7" s="124"/>
      <c r="J7" s="124"/>
      <c r="K7" s="124"/>
      <c r="L7" s="124"/>
      <c r="M7" s="124"/>
      <c r="O7" s="30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</row>
    <row r="8" spans="1:246" s="14" customFormat="1" ht="27" customHeight="1">
      <c r="A8" s="21"/>
      <c r="B8" s="22"/>
      <c r="C8" s="21">
        <v>1</v>
      </c>
      <c r="D8" s="21">
        <v>2</v>
      </c>
      <c r="E8" s="21">
        <v>3</v>
      </c>
      <c r="F8" s="21">
        <v>4</v>
      </c>
      <c r="G8" s="21">
        <v>5</v>
      </c>
      <c r="H8" s="21">
        <v>6</v>
      </c>
      <c r="I8" s="21">
        <v>7</v>
      </c>
      <c r="J8" s="21">
        <v>8</v>
      </c>
      <c r="K8" s="21">
        <v>9</v>
      </c>
      <c r="L8" s="21">
        <v>10</v>
      </c>
      <c r="M8" s="21">
        <v>11</v>
      </c>
      <c r="N8" s="13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</row>
    <row r="9" spans="1:15" s="1" customFormat="1" ht="27" customHeight="1">
      <c r="A9" s="4" t="s">
        <v>112</v>
      </c>
      <c r="B9" s="23" t="s">
        <v>228</v>
      </c>
      <c r="C9" s="24">
        <v>439.98</v>
      </c>
      <c r="D9" s="25">
        <v>439.98</v>
      </c>
      <c r="E9" s="26">
        <v>439.98</v>
      </c>
      <c r="F9" s="27"/>
      <c r="G9" s="25"/>
      <c r="H9" s="26"/>
      <c r="I9" s="27"/>
      <c r="J9" s="25"/>
      <c r="K9" s="26"/>
      <c r="L9" s="27"/>
      <c r="M9" s="25"/>
      <c r="N9" s="14"/>
      <c r="O9" s="14"/>
    </row>
    <row r="10" spans="16:246" s="15" customFormat="1" ht="24.75" customHeight="1"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</row>
    <row r="11" spans="16:255" s="13" customFormat="1" ht="24.75" customHeight="1"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</row>
    <row r="12" spans="16:255" s="13" customFormat="1" ht="24.75" customHeight="1"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</row>
    <row r="13" spans="16:255" s="13" customFormat="1" ht="24.75" customHeight="1"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</row>
    <row r="14" spans="16:255" s="13" customFormat="1" ht="24.75" customHeight="1"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</row>
    <row r="15" spans="16:255" s="13" customFormat="1" ht="24.75" customHeight="1"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</row>
    <row r="16" spans="16:255" s="13" customFormat="1" ht="24.75" customHeight="1"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</row>
    <row r="17" spans="1:255" s="13" customFormat="1" ht="24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</row>
    <row r="18" spans="1:255" s="13" customFormat="1" ht="24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</row>
    <row r="19" spans="1:255" s="13" customFormat="1" ht="24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</row>
    <row r="20" spans="1:255" s="13" customFormat="1" ht="24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</row>
    <row r="21" spans="1:255" s="13" customFormat="1" ht="24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</row>
    <row r="22" spans="1:255" s="13" customFormat="1" ht="24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</row>
    <row r="23" spans="1:255" s="13" customFormat="1" ht="24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</row>
    <row r="24" spans="1:255" s="13" customFormat="1" ht="24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</row>
  </sheetData>
  <sheetProtection/>
  <mergeCells count="17">
    <mergeCell ref="M4:M7"/>
    <mergeCell ref="G4:G7"/>
    <mergeCell ref="H4:H7"/>
    <mergeCell ref="I5:I7"/>
    <mergeCell ref="J5:J7"/>
    <mergeCell ref="K4:K7"/>
    <mergeCell ref="L4:L7"/>
    <mergeCell ref="A2:M2"/>
    <mergeCell ref="A3:D3"/>
    <mergeCell ref="D4:F4"/>
    <mergeCell ref="I4:J4"/>
    <mergeCell ref="A4:A7"/>
    <mergeCell ref="B4:B7"/>
    <mergeCell ref="C4:C7"/>
    <mergeCell ref="D5:D7"/>
    <mergeCell ref="E5:E7"/>
    <mergeCell ref="F5:F7"/>
  </mergeCells>
  <printOptions/>
  <pageMargins left="0.75" right="0.75" top="1" bottom="1" header="0.51" footer="0.51"/>
  <pageSetup orientation="landscape" paperSize="9" scale="7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6"/>
  <sheetViews>
    <sheetView tabSelected="1" zoomScaleSheetLayoutView="100" zoomScalePageLayoutView="0" workbookViewId="0" topLeftCell="A1">
      <selection activeCell="A9" sqref="A9:IV10"/>
    </sheetView>
  </sheetViews>
  <sheetFormatPr defaultColWidth="7.375" defaultRowHeight="14.25"/>
  <cols>
    <col min="1" max="1" width="14.00390625" style="2" customWidth="1"/>
    <col min="2" max="2" width="19.75390625" style="2" customWidth="1"/>
    <col min="3" max="13" width="9.50390625" style="2" customWidth="1"/>
    <col min="14" max="255" width="7.375" style="2" customWidth="1"/>
    <col min="256" max="16384" width="7.375" style="2" customWidth="1"/>
  </cols>
  <sheetData>
    <row r="1" spans="2:13" ht="12" customHeight="1">
      <c r="B1" s="158"/>
      <c r="C1" s="158"/>
      <c r="D1" s="158"/>
      <c r="E1" s="158"/>
      <c r="F1" s="158"/>
      <c r="G1" s="158"/>
      <c r="H1" s="158"/>
      <c r="I1" s="158"/>
      <c r="J1" s="158"/>
      <c r="M1" s="11" t="s">
        <v>229</v>
      </c>
    </row>
    <row r="2" spans="1:13" ht="18.75" customHeight="1">
      <c r="A2" s="117" t="s">
        <v>230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</row>
    <row r="3" spans="1:13" ht="20.25" customHeight="1">
      <c r="A3" s="159" t="s">
        <v>226</v>
      </c>
      <c r="B3" s="159"/>
      <c r="C3" s="159"/>
      <c r="D3" s="159"/>
      <c r="E3" s="159"/>
      <c r="F3" s="159"/>
      <c r="G3" s="159"/>
      <c r="H3" s="3"/>
      <c r="I3" s="3"/>
      <c r="J3" s="3"/>
      <c r="L3" s="12"/>
      <c r="M3" s="12" t="s">
        <v>89</v>
      </c>
    </row>
    <row r="4" spans="1:13" ht="29.25" customHeight="1">
      <c r="A4" s="124" t="s">
        <v>90</v>
      </c>
      <c r="B4" s="149" t="s">
        <v>231</v>
      </c>
      <c r="C4" s="149"/>
      <c r="D4" s="149"/>
      <c r="E4" s="149"/>
      <c r="F4" s="149"/>
      <c r="G4" s="149"/>
      <c r="H4" s="149" t="s">
        <v>232</v>
      </c>
      <c r="I4" s="149"/>
      <c r="J4" s="149"/>
      <c r="K4" s="149"/>
      <c r="L4" s="149"/>
      <c r="M4" s="149"/>
    </row>
    <row r="5" spans="1:13" ht="30" customHeight="1">
      <c r="A5" s="124"/>
      <c r="B5" s="125" t="s">
        <v>104</v>
      </c>
      <c r="C5" s="125" t="s">
        <v>197</v>
      </c>
      <c r="D5" s="125" t="s">
        <v>233</v>
      </c>
      <c r="E5" s="160" t="s">
        <v>234</v>
      </c>
      <c r="F5" s="160"/>
      <c r="G5" s="125" t="s">
        <v>235</v>
      </c>
      <c r="H5" s="124" t="s">
        <v>104</v>
      </c>
      <c r="I5" s="124" t="s">
        <v>197</v>
      </c>
      <c r="J5" s="124" t="s">
        <v>233</v>
      </c>
      <c r="K5" s="160" t="s">
        <v>234</v>
      </c>
      <c r="L5" s="160"/>
      <c r="M5" s="125" t="s">
        <v>235</v>
      </c>
    </row>
    <row r="6" spans="1:13" ht="30" customHeight="1">
      <c r="A6" s="161"/>
      <c r="B6" s="125"/>
      <c r="C6" s="125"/>
      <c r="D6" s="125"/>
      <c r="E6" s="6" t="s">
        <v>236</v>
      </c>
      <c r="F6" s="6" t="s">
        <v>201</v>
      </c>
      <c r="G6" s="125"/>
      <c r="H6" s="124"/>
      <c r="I6" s="124"/>
      <c r="J6" s="124"/>
      <c r="K6" s="4" t="s">
        <v>236</v>
      </c>
      <c r="L6" s="4" t="s">
        <v>201</v>
      </c>
      <c r="M6" s="125"/>
    </row>
    <row r="7" spans="1:13" ht="25.5" customHeight="1">
      <c r="A7" s="7" t="s">
        <v>141</v>
      </c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7">
        <v>9</v>
      </c>
      <c r="K7" s="7">
        <v>10</v>
      </c>
      <c r="L7" s="7">
        <v>11</v>
      </c>
      <c r="M7" s="7">
        <v>12</v>
      </c>
    </row>
    <row r="8" spans="1:13" s="1" customFormat="1" ht="24.75" customHeight="1">
      <c r="A8" s="8" t="s">
        <v>113</v>
      </c>
      <c r="B8" s="9">
        <v>0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</row>
    <row r="9" spans="2:9" ht="9.75" customHeight="1">
      <c r="B9" s="10"/>
      <c r="C9" s="10"/>
      <c r="D9" s="10"/>
      <c r="E9" s="10"/>
      <c r="F9" s="10"/>
      <c r="G9" s="10"/>
      <c r="H9" s="10"/>
      <c r="I9" s="10"/>
    </row>
    <row r="10" spans="2:7" ht="24.75" customHeight="1">
      <c r="B10" s="10"/>
      <c r="C10" s="10"/>
      <c r="D10" s="10"/>
      <c r="E10" s="10"/>
      <c r="F10" s="10"/>
      <c r="G10" s="10"/>
    </row>
    <row r="11" spans="2:8" ht="24.75" customHeight="1">
      <c r="B11" s="10"/>
      <c r="D11" s="10"/>
      <c r="E11" s="10"/>
      <c r="F11" s="10"/>
      <c r="G11" s="10"/>
      <c r="H11" s="10"/>
    </row>
    <row r="12" spans="2:8" ht="24.75" customHeight="1">
      <c r="B12" s="10"/>
      <c r="C12" s="10"/>
      <c r="D12" s="10"/>
      <c r="E12" s="10"/>
      <c r="G12" s="10"/>
      <c r="H12" s="10"/>
    </row>
    <row r="13" spans="2:8" ht="24.75" customHeight="1">
      <c r="B13" s="10"/>
      <c r="C13" s="10"/>
      <c r="D13" s="10"/>
      <c r="E13" s="10"/>
      <c r="F13" s="10"/>
      <c r="G13" s="10"/>
      <c r="H13" s="10"/>
    </row>
    <row r="14" spans="5:8" ht="24.75" customHeight="1">
      <c r="E14" s="10"/>
      <c r="F14" s="10"/>
      <c r="G14" s="10"/>
      <c r="H14" s="10"/>
    </row>
    <row r="15" spans="5:7" ht="24.75" customHeight="1">
      <c r="E15" s="10"/>
      <c r="F15" s="10"/>
      <c r="G15" s="10"/>
    </row>
    <row r="16" spans="5:6" ht="24.75" customHeight="1">
      <c r="E16" s="10"/>
      <c r="F16" s="10"/>
    </row>
    <row r="17" ht="24.75" customHeight="1"/>
    <row r="18" ht="24.75" customHeight="1"/>
    <row r="19" ht="24.75" customHeight="1"/>
    <row r="20" ht="24.75" customHeight="1"/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</sheetData>
  <sheetProtection/>
  <mergeCells count="16">
    <mergeCell ref="D5:D6"/>
    <mergeCell ref="G5:G6"/>
    <mergeCell ref="H5:H6"/>
    <mergeCell ref="I5:I6"/>
    <mergeCell ref="J5:J6"/>
    <mergeCell ref="M5:M6"/>
    <mergeCell ref="B1:J1"/>
    <mergeCell ref="A2:M2"/>
    <mergeCell ref="A3:G3"/>
    <mergeCell ref="B4:G4"/>
    <mergeCell ref="H4:M4"/>
    <mergeCell ref="E5:F5"/>
    <mergeCell ref="K5:L5"/>
    <mergeCell ref="A4:A6"/>
    <mergeCell ref="B5:B6"/>
    <mergeCell ref="C5:C6"/>
  </mergeCells>
  <printOptions/>
  <pageMargins left="0.75" right="0.75" top="1" bottom="1" header="0.51" footer="0.51"/>
  <pageSetup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3"/>
  <sheetViews>
    <sheetView zoomScaleSheetLayoutView="100" zoomScalePageLayoutView="0" workbookViewId="0" topLeftCell="A1">
      <selection activeCell="H16" sqref="H16"/>
    </sheetView>
  </sheetViews>
  <sheetFormatPr defaultColWidth="7.375" defaultRowHeight="12.75" customHeight="1"/>
  <cols>
    <col min="1" max="1" width="22.50390625" style="2" customWidth="1"/>
    <col min="2" max="2" width="13.125" style="2" customWidth="1"/>
    <col min="3" max="3" width="11.25390625" style="2" customWidth="1"/>
    <col min="4" max="4" width="9.50390625" style="2" customWidth="1"/>
    <col min="5" max="5" width="10.625" style="2" customWidth="1"/>
    <col min="6" max="6" width="9.875" style="2" customWidth="1"/>
    <col min="7" max="7" width="8.25390625" style="2" customWidth="1"/>
    <col min="8" max="11" width="8.00390625" style="2" customWidth="1"/>
    <col min="12" max="12" width="5.625" style="2" customWidth="1"/>
    <col min="13" max="13" width="5.375" style="2" customWidth="1"/>
    <col min="14" max="14" width="4.50390625" style="2" customWidth="1"/>
    <col min="15" max="15" width="5.375" style="2" customWidth="1"/>
    <col min="16" max="16" width="4.125" style="2" customWidth="1"/>
    <col min="17" max="17" width="4.625" style="2" customWidth="1"/>
    <col min="18" max="18" width="4.75390625" style="2" customWidth="1"/>
    <col min="19" max="19" width="5.00390625" style="2" customWidth="1"/>
    <col min="20" max="20" width="4.875" style="2" customWidth="1"/>
    <col min="21" max="156" width="7.375" style="2" customWidth="1"/>
    <col min="157" max="16384" width="7.375" style="2" customWidth="1"/>
  </cols>
  <sheetData>
    <row r="1" spans="1:19" ht="18" customHeight="1">
      <c r="A1" s="16"/>
      <c r="B1" s="17"/>
      <c r="C1" s="17"/>
      <c r="D1" s="18"/>
      <c r="E1" s="19"/>
      <c r="F1" s="19"/>
      <c r="G1" s="19"/>
      <c r="H1" s="19"/>
      <c r="I1" s="19"/>
      <c r="J1" s="19"/>
      <c r="K1" s="19"/>
      <c r="O1" s="20"/>
      <c r="P1" s="13"/>
      <c r="Q1" s="13"/>
      <c r="R1" s="13"/>
      <c r="S1" s="84" t="s">
        <v>86</v>
      </c>
    </row>
    <row r="2" spans="1:20" ht="24.75" customHeight="1">
      <c r="A2" s="119" t="s">
        <v>87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19" ht="26.25" customHeight="1">
      <c r="A3" s="120" t="s">
        <v>88</v>
      </c>
      <c r="B3" s="121"/>
      <c r="C3" s="121"/>
      <c r="D3" s="122"/>
      <c r="E3" s="122"/>
      <c r="F3" s="19"/>
      <c r="G3" s="19"/>
      <c r="H3" s="19"/>
      <c r="I3" s="19"/>
      <c r="J3" s="19"/>
      <c r="K3" s="19"/>
      <c r="O3" s="20"/>
      <c r="P3" s="75"/>
      <c r="Q3" s="75"/>
      <c r="R3" s="75"/>
      <c r="S3" s="85" t="s">
        <v>89</v>
      </c>
    </row>
    <row r="4" spans="1:20" ht="24.75" customHeight="1">
      <c r="A4" s="124" t="s">
        <v>90</v>
      </c>
      <c r="B4" s="125" t="s">
        <v>91</v>
      </c>
      <c r="C4" s="123" t="s">
        <v>92</v>
      </c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 t="s">
        <v>93</v>
      </c>
      <c r="O4" s="126" t="s">
        <v>94</v>
      </c>
      <c r="P4" s="123" t="s">
        <v>95</v>
      </c>
      <c r="Q4" s="123"/>
      <c r="R4" s="125" t="s">
        <v>96</v>
      </c>
      <c r="S4" s="125" t="s">
        <v>97</v>
      </c>
      <c r="T4" s="125" t="s">
        <v>98</v>
      </c>
    </row>
    <row r="5" spans="1:20" ht="27.75" customHeight="1">
      <c r="A5" s="124"/>
      <c r="B5" s="125"/>
      <c r="C5" s="123" t="s">
        <v>99</v>
      </c>
      <c r="D5" s="126" t="s">
        <v>100</v>
      </c>
      <c r="E5" s="123" t="s">
        <v>101</v>
      </c>
      <c r="F5" s="123"/>
      <c r="G5" s="123"/>
      <c r="H5" s="123"/>
      <c r="I5" s="123"/>
      <c r="J5" s="123"/>
      <c r="K5" s="123"/>
      <c r="L5" s="123"/>
      <c r="M5" s="123"/>
      <c r="N5" s="123"/>
      <c r="O5" s="126"/>
      <c r="P5" s="125" t="s">
        <v>102</v>
      </c>
      <c r="Q5" s="125" t="s">
        <v>103</v>
      </c>
      <c r="R5" s="125"/>
      <c r="S5" s="125"/>
      <c r="T5" s="125"/>
    </row>
    <row r="6" spans="1:20" ht="63.75" customHeight="1">
      <c r="A6" s="124"/>
      <c r="B6" s="125"/>
      <c r="C6" s="123"/>
      <c r="D6" s="126"/>
      <c r="E6" s="6" t="s">
        <v>104</v>
      </c>
      <c r="F6" s="6" t="s">
        <v>105</v>
      </c>
      <c r="G6" s="6" t="s">
        <v>106</v>
      </c>
      <c r="H6" s="6" t="s">
        <v>107</v>
      </c>
      <c r="I6" s="6" t="s">
        <v>108</v>
      </c>
      <c r="J6" s="4" t="s">
        <v>109</v>
      </c>
      <c r="K6" s="6" t="s">
        <v>110</v>
      </c>
      <c r="L6" s="6" t="s">
        <v>111</v>
      </c>
      <c r="M6" s="6" t="s">
        <v>97</v>
      </c>
      <c r="N6" s="123"/>
      <c r="O6" s="126"/>
      <c r="P6" s="125"/>
      <c r="Q6" s="125"/>
      <c r="R6" s="125"/>
      <c r="S6" s="125"/>
      <c r="T6" s="125"/>
    </row>
    <row r="7" spans="1:20" ht="27" customHeight="1">
      <c r="A7" s="4" t="s">
        <v>112</v>
      </c>
      <c r="B7" s="6">
        <v>1</v>
      </c>
      <c r="C7" s="6">
        <v>2</v>
      </c>
      <c r="D7" s="6">
        <v>3</v>
      </c>
      <c r="E7" s="6">
        <v>4</v>
      </c>
      <c r="F7" s="6">
        <v>5</v>
      </c>
      <c r="G7" s="6">
        <v>6</v>
      </c>
      <c r="H7" s="6">
        <v>7</v>
      </c>
      <c r="I7" s="6">
        <v>8</v>
      </c>
      <c r="J7" s="6">
        <v>9</v>
      </c>
      <c r="K7" s="6">
        <v>10</v>
      </c>
      <c r="L7" s="6">
        <v>11</v>
      </c>
      <c r="M7" s="6">
        <v>12</v>
      </c>
      <c r="N7" s="6">
        <v>13</v>
      </c>
      <c r="O7" s="4">
        <v>14</v>
      </c>
      <c r="P7" s="6">
        <v>15</v>
      </c>
      <c r="Q7" s="6">
        <v>16</v>
      </c>
      <c r="R7" s="6">
        <v>17</v>
      </c>
      <c r="S7" s="6">
        <v>18</v>
      </c>
      <c r="T7" s="6">
        <v>19</v>
      </c>
    </row>
    <row r="8" spans="1:20" s="1" customFormat="1" ht="27" customHeight="1">
      <c r="A8" s="8" t="s">
        <v>113</v>
      </c>
      <c r="B8" s="25">
        <v>563.5</v>
      </c>
      <c r="C8" s="25">
        <v>563.5</v>
      </c>
      <c r="D8" s="25">
        <v>563.5</v>
      </c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</row>
    <row r="9" spans="1:20" ht="27" customHeight="1">
      <c r="A9" s="8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ht="24.7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O10" s="13"/>
      <c r="P10" s="13"/>
      <c r="Q10" s="13"/>
      <c r="R10" s="13"/>
      <c r="S10" s="13"/>
      <c r="T10" s="13"/>
    </row>
    <row r="11" spans="1:20" ht="27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O11" s="13"/>
      <c r="P11" s="13"/>
      <c r="Q11" s="13"/>
      <c r="R11" s="13"/>
      <c r="S11" s="13"/>
      <c r="T11" s="13"/>
    </row>
    <row r="12" spans="1:20" ht="27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O12" s="13"/>
      <c r="P12" s="13"/>
      <c r="Q12" s="13"/>
      <c r="R12" s="13"/>
      <c r="S12" s="13"/>
      <c r="T12" s="13"/>
    </row>
    <row r="13" spans="1:20" ht="27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O13" s="13"/>
      <c r="P13" s="13"/>
      <c r="Q13" s="13"/>
      <c r="R13" s="13"/>
      <c r="S13" s="13"/>
      <c r="T13" s="13"/>
    </row>
    <row r="14" spans="1:20" ht="27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O14" s="13"/>
      <c r="P14" s="13"/>
      <c r="Q14" s="13"/>
      <c r="R14" s="13"/>
      <c r="S14" s="13"/>
      <c r="T14" s="13"/>
    </row>
    <row r="15" spans="1:20" ht="27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O15" s="13"/>
      <c r="P15" s="13"/>
      <c r="Q15" s="13"/>
      <c r="R15" s="13"/>
      <c r="S15" s="13"/>
      <c r="T15" s="13"/>
    </row>
    <row r="16" spans="1:20" ht="27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O16" s="13"/>
      <c r="P16" s="13"/>
      <c r="Q16" s="13"/>
      <c r="R16" s="13"/>
      <c r="S16" s="13"/>
      <c r="T16" s="13"/>
    </row>
    <row r="17" spans="1:20" ht="27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O17" s="13"/>
      <c r="P17" s="13"/>
      <c r="Q17" s="13"/>
      <c r="R17" s="13"/>
      <c r="S17" s="13"/>
      <c r="T17" s="13"/>
    </row>
    <row r="18" spans="1:20" ht="27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O18" s="13"/>
      <c r="P18" s="13"/>
      <c r="Q18" s="13"/>
      <c r="R18" s="13"/>
      <c r="S18" s="13"/>
      <c r="T18" s="13"/>
    </row>
    <row r="19" spans="1:20" ht="27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O19" s="13"/>
      <c r="P19" s="13"/>
      <c r="Q19" s="13"/>
      <c r="R19" s="13"/>
      <c r="S19" s="13"/>
      <c r="T19" s="13"/>
    </row>
    <row r="20" spans="1:20" ht="27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O20" s="13"/>
      <c r="P20" s="13"/>
      <c r="Q20" s="13"/>
      <c r="R20" s="13"/>
      <c r="S20" s="13"/>
      <c r="T20" s="13"/>
    </row>
    <row r="21" spans="1:20" ht="27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O21" s="13"/>
      <c r="P21" s="13"/>
      <c r="Q21" s="13"/>
      <c r="R21" s="13"/>
      <c r="S21" s="13"/>
      <c r="T21" s="13"/>
    </row>
    <row r="22" spans="1:20" ht="27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O22" s="13"/>
      <c r="P22" s="13"/>
      <c r="Q22" s="13"/>
      <c r="R22" s="13"/>
      <c r="S22" s="13"/>
      <c r="T22" s="13"/>
    </row>
    <row r="23" spans="1:20" ht="27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O23" s="13"/>
      <c r="P23" s="13"/>
      <c r="Q23" s="13"/>
      <c r="R23" s="13"/>
      <c r="S23" s="13"/>
      <c r="T23" s="13"/>
    </row>
  </sheetData>
  <sheetProtection/>
  <mergeCells count="16">
    <mergeCell ref="O4:O6"/>
    <mergeCell ref="P5:P6"/>
    <mergeCell ref="Q5:Q6"/>
    <mergeCell ref="R4:R6"/>
    <mergeCell ref="S4:S6"/>
    <mergeCell ref="T4:T6"/>
    <mergeCell ref="A2:T2"/>
    <mergeCell ref="A3:E3"/>
    <mergeCell ref="C4:M4"/>
    <mergeCell ref="P4:Q4"/>
    <mergeCell ref="E5:M5"/>
    <mergeCell ref="A4:A6"/>
    <mergeCell ref="B4:B6"/>
    <mergeCell ref="C5:C6"/>
    <mergeCell ref="D5:D6"/>
    <mergeCell ref="N4:N6"/>
  </mergeCells>
  <printOptions/>
  <pageMargins left="0.75" right="0.75" top="1" bottom="1" header="0.51" footer="0.51"/>
  <pageSetup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W8"/>
  <sheetViews>
    <sheetView zoomScaleSheetLayoutView="100" zoomScalePageLayoutView="0" workbookViewId="0" topLeftCell="A1">
      <selection activeCell="D20" sqref="D20"/>
    </sheetView>
  </sheetViews>
  <sheetFormatPr defaultColWidth="7.375" defaultRowHeight="12.75" customHeight="1"/>
  <cols>
    <col min="1" max="1" width="25.50390625" style="2" customWidth="1"/>
    <col min="2" max="2" width="6.50390625" style="2" customWidth="1"/>
    <col min="3" max="11" width="7.25390625" style="2" customWidth="1"/>
    <col min="12" max="12" width="5.50390625" style="2" customWidth="1"/>
    <col min="13" max="13" width="5.125" style="2" customWidth="1"/>
    <col min="14" max="20" width="4.625" style="2" customWidth="1"/>
    <col min="21" max="21" width="5.00390625" style="2" customWidth="1"/>
    <col min="22" max="22" width="4.125" style="2" customWidth="1"/>
    <col min="23" max="16384" width="7.375" style="2" customWidth="1"/>
  </cols>
  <sheetData>
    <row r="1" spans="1:21" ht="20.25" customHeight="1">
      <c r="A1" s="13"/>
      <c r="B1" s="77"/>
      <c r="C1" s="56"/>
      <c r="D1" s="56"/>
      <c r="E1" s="56"/>
      <c r="F1" s="56"/>
      <c r="G1" s="56"/>
      <c r="H1" s="56"/>
      <c r="I1" s="56"/>
      <c r="M1" s="56"/>
      <c r="N1" s="13"/>
      <c r="O1" s="13"/>
      <c r="P1" s="13"/>
      <c r="Q1" s="127"/>
      <c r="R1" s="127"/>
      <c r="U1" s="13" t="s">
        <v>114</v>
      </c>
    </row>
    <row r="2" spans="1:23" ht="18.75" customHeight="1">
      <c r="A2" s="128" t="s">
        <v>115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</row>
    <row r="3" spans="1:23" s="1" customFormat="1" ht="22.5" customHeight="1">
      <c r="A3" s="129" t="s">
        <v>88</v>
      </c>
      <c r="B3" s="129"/>
      <c r="C3" s="129"/>
      <c r="D3" s="129"/>
      <c r="E3" s="78"/>
      <c r="F3" s="78"/>
      <c r="G3" s="78"/>
      <c r="H3" s="78"/>
      <c r="I3" s="78"/>
      <c r="M3" s="78"/>
      <c r="N3" s="79"/>
      <c r="O3" s="79"/>
      <c r="P3" s="79"/>
      <c r="Q3" s="130"/>
      <c r="R3" s="130"/>
      <c r="U3" s="82" t="s">
        <v>89</v>
      </c>
      <c r="W3" s="82"/>
    </row>
    <row r="4" spans="1:22" ht="30" customHeight="1">
      <c r="A4" s="124" t="s">
        <v>90</v>
      </c>
      <c r="B4" s="125" t="s">
        <v>116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31" t="s">
        <v>117</v>
      </c>
      <c r="O4" s="131"/>
      <c r="P4" s="131"/>
      <c r="Q4" s="131"/>
      <c r="R4" s="131"/>
      <c r="S4" s="131"/>
      <c r="T4" s="131"/>
      <c r="U4" s="131" t="s">
        <v>118</v>
      </c>
      <c r="V4" s="131" t="s">
        <v>119</v>
      </c>
    </row>
    <row r="5" spans="1:22" ht="39.75" customHeight="1">
      <c r="A5" s="124"/>
      <c r="B5" s="125" t="s">
        <v>113</v>
      </c>
      <c r="C5" s="125" t="s">
        <v>120</v>
      </c>
      <c r="D5" s="125"/>
      <c r="E5" s="125"/>
      <c r="F5" s="125"/>
      <c r="G5" s="125"/>
      <c r="H5" s="125"/>
      <c r="I5" s="125"/>
      <c r="J5" s="125"/>
      <c r="K5" s="125"/>
      <c r="L5" s="124" t="s">
        <v>121</v>
      </c>
      <c r="M5" s="124" t="s">
        <v>122</v>
      </c>
      <c r="N5" s="131" t="s">
        <v>123</v>
      </c>
      <c r="O5" s="131" t="s">
        <v>124</v>
      </c>
      <c r="P5" s="131" t="s">
        <v>125</v>
      </c>
      <c r="Q5" s="131" t="s">
        <v>126</v>
      </c>
      <c r="R5" s="131" t="s">
        <v>127</v>
      </c>
      <c r="S5" s="131" t="s">
        <v>128</v>
      </c>
      <c r="T5" s="131" t="s">
        <v>129</v>
      </c>
      <c r="U5" s="131"/>
      <c r="V5" s="131"/>
    </row>
    <row r="6" spans="1:22" ht="42.75" customHeight="1">
      <c r="A6" s="124"/>
      <c r="B6" s="125"/>
      <c r="C6" s="6" t="s">
        <v>104</v>
      </c>
      <c r="D6" s="6" t="s">
        <v>106</v>
      </c>
      <c r="E6" s="4" t="s">
        <v>130</v>
      </c>
      <c r="F6" s="4" t="s">
        <v>107</v>
      </c>
      <c r="G6" s="4" t="s">
        <v>108</v>
      </c>
      <c r="H6" s="4" t="s">
        <v>109</v>
      </c>
      <c r="I6" s="6" t="s">
        <v>110</v>
      </c>
      <c r="J6" s="6" t="s">
        <v>111</v>
      </c>
      <c r="K6" s="6" t="s">
        <v>97</v>
      </c>
      <c r="L6" s="124"/>
      <c r="M6" s="124"/>
      <c r="N6" s="131"/>
      <c r="O6" s="131"/>
      <c r="P6" s="131"/>
      <c r="Q6" s="131"/>
      <c r="R6" s="131"/>
      <c r="S6" s="131"/>
      <c r="T6" s="131"/>
      <c r="U6" s="131"/>
      <c r="V6" s="131"/>
    </row>
    <row r="7" spans="1:22" ht="28.5" customHeight="1">
      <c r="A7" s="4" t="s">
        <v>112</v>
      </c>
      <c r="B7" s="6">
        <v>1</v>
      </c>
      <c r="C7" s="6">
        <v>2</v>
      </c>
      <c r="D7" s="4">
        <v>3</v>
      </c>
      <c r="E7" s="4">
        <v>4</v>
      </c>
      <c r="F7" s="6">
        <v>5</v>
      </c>
      <c r="G7" s="4">
        <v>6</v>
      </c>
      <c r="H7" s="6">
        <v>7</v>
      </c>
      <c r="I7" s="4">
        <v>8</v>
      </c>
      <c r="J7" s="4">
        <v>9</v>
      </c>
      <c r="K7" s="4">
        <v>10</v>
      </c>
      <c r="L7" s="6">
        <v>11</v>
      </c>
      <c r="M7" s="4">
        <v>12</v>
      </c>
      <c r="N7" s="80">
        <v>13</v>
      </c>
      <c r="O7" s="80">
        <v>14</v>
      </c>
      <c r="P7" s="80">
        <v>15</v>
      </c>
      <c r="Q7" s="80">
        <v>16</v>
      </c>
      <c r="R7" s="80">
        <v>17</v>
      </c>
      <c r="S7" s="80">
        <v>18</v>
      </c>
      <c r="T7" s="80">
        <v>19</v>
      </c>
      <c r="U7" s="80">
        <v>20</v>
      </c>
      <c r="V7" s="80">
        <v>21</v>
      </c>
    </row>
    <row r="8" spans="1:22" s="1" customFormat="1" ht="28.5" customHeight="1">
      <c r="A8" s="8" t="s">
        <v>131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81"/>
      <c r="O8" s="81"/>
      <c r="P8" s="81"/>
      <c r="Q8" s="81"/>
      <c r="R8" s="81"/>
      <c r="S8" s="81"/>
      <c r="T8" s="81"/>
      <c r="U8" s="83"/>
      <c r="V8" s="81"/>
    </row>
  </sheetData>
  <sheetProtection/>
  <mergeCells count="20">
    <mergeCell ref="O5:O6"/>
    <mergeCell ref="P5:P6"/>
    <mergeCell ref="Q5:Q6"/>
    <mergeCell ref="R5:R6"/>
    <mergeCell ref="S5:S6"/>
    <mergeCell ref="T5:T6"/>
    <mergeCell ref="C5:K5"/>
    <mergeCell ref="A4:A6"/>
    <mergeCell ref="B5:B6"/>
    <mergeCell ref="L5:L6"/>
    <mergeCell ref="M5:M6"/>
    <mergeCell ref="N5:N6"/>
    <mergeCell ref="Q1:R1"/>
    <mergeCell ref="A2:W2"/>
    <mergeCell ref="A3:D3"/>
    <mergeCell ref="Q3:R3"/>
    <mergeCell ref="B4:M4"/>
    <mergeCell ref="N4:T4"/>
    <mergeCell ref="U4:U6"/>
    <mergeCell ref="V4:V6"/>
  </mergeCells>
  <printOptions/>
  <pageMargins left="0.75" right="0.75" top="1" bottom="1" header="0.51" footer="0.51"/>
  <pageSetup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2"/>
  <sheetViews>
    <sheetView zoomScaleSheetLayoutView="100" zoomScalePageLayoutView="0" workbookViewId="0" topLeftCell="A1">
      <selection activeCell="P20" sqref="P20"/>
    </sheetView>
  </sheetViews>
  <sheetFormatPr defaultColWidth="7.375" defaultRowHeight="12.75" customHeight="1"/>
  <cols>
    <col min="1" max="3" width="4.00390625" style="2" customWidth="1"/>
    <col min="4" max="4" width="32.25390625" style="2" customWidth="1"/>
    <col min="5" max="5" width="9.50390625" style="2" customWidth="1"/>
    <col min="6" max="6" width="9.625" style="2" customWidth="1"/>
    <col min="7" max="7" width="7.875" style="2" customWidth="1"/>
    <col min="8" max="23" width="6.50390625" style="2" customWidth="1"/>
    <col min="24" max="255" width="7.375" style="2" customWidth="1"/>
    <col min="256" max="16384" width="7.375" style="2" customWidth="1"/>
  </cols>
  <sheetData>
    <row r="1" spans="1:25" ht="23.25" customHeight="1">
      <c r="A1" s="51"/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R1" s="13"/>
      <c r="S1" s="13"/>
      <c r="T1" s="13"/>
      <c r="U1" s="13"/>
      <c r="V1" s="13"/>
      <c r="W1" s="16" t="s">
        <v>132</v>
      </c>
      <c r="X1" s="13"/>
      <c r="Y1" s="13"/>
    </row>
    <row r="2" spans="1:25" ht="23.25" customHeight="1">
      <c r="A2" s="128" t="s">
        <v>133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3"/>
      <c r="Y2" s="13"/>
    </row>
    <row r="3" spans="1:25" ht="23.25" customHeight="1">
      <c r="A3" s="120" t="s">
        <v>134</v>
      </c>
      <c r="B3" s="121"/>
      <c r="C3" s="121"/>
      <c r="D3" s="121"/>
      <c r="E3" s="122"/>
      <c r="F3" s="121"/>
      <c r="G3" s="122"/>
      <c r="H3" s="51"/>
      <c r="I3" s="51"/>
      <c r="J3" s="51"/>
      <c r="K3" s="51"/>
      <c r="L3" s="51"/>
      <c r="M3" s="51"/>
      <c r="N3" s="51"/>
      <c r="R3" s="75"/>
      <c r="S3" s="75"/>
      <c r="T3" s="75"/>
      <c r="U3" s="75"/>
      <c r="V3" s="75"/>
      <c r="W3" s="76" t="s">
        <v>89</v>
      </c>
      <c r="X3" s="13"/>
      <c r="Y3" s="13"/>
    </row>
    <row r="4" spans="1:25" ht="23.25" customHeight="1">
      <c r="A4" s="62" t="s">
        <v>135</v>
      </c>
      <c r="B4" s="61"/>
      <c r="C4" s="61"/>
      <c r="D4" s="135" t="s">
        <v>136</v>
      </c>
      <c r="E4" s="125" t="s">
        <v>91</v>
      </c>
      <c r="F4" s="123" t="s">
        <v>92</v>
      </c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6" t="s">
        <v>93</v>
      </c>
      <c r="R4" s="126" t="s">
        <v>122</v>
      </c>
      <c r="S4" s="123" t="s">
        <v>95</v>
      </c>
      <c r="T4" s="123"/>
      <c r="U4" s="125" t="s">
        <v>96</v>
      </c>
      <c r="V4" s="125" t="s">
        <v>97</v>
      </c>
      <c r="W4" s="125" t="s">
        <v>98</v>
      </c>
      <c r="X4" s="14"/>
      <c r="Y4" s="14"/>
    </row>
    <row r="5" spans="1:25" ht="33.75" customHeight="1">
      <c r="A5" s="125" t="s">
        <v>137</v>
      </c>
      <c r="B5" s="125" t="s">
        <v>138</v>
      </c>
      <c r="C5" s="125" t="s">
        <v>139</v>
      </c>
      <c r="D5" s="135"/>
      <c r="E5" s="125"/>
      <c r="F5" s="126" t="s">
        <v>140</v>
      </c>
      <c r="G5" s="123" t="s">
        <v>100</v>
      </c>
      <c r="H5" s="126" t="s">
        <v>101</v>
      </c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5" t="s">
        <v>102</v>
      </c>
      <c r="T5" s="125" t="s">
        <v>103</v>
      </c>
      <c r="U5" s="125"/>
      <c r="V5" s="125"/>
      <c r="W5" s="125"/>
      <c r="X5" s="14"/>
      <c r="Y5" s="14"/>
    </row>
    <row r="6" spans="1:25" ht="66" customHeight="1">
      <c r="A6" s="125"/>
      <c r="B6" s="125"/>
      <c r="C6" s="125"/>
      <c r="D6" s="135"/>
      <c r="E6" s="125"/>
      <c r="F6" s="126"/>
      <c r="G6" s="123"/>
      <c r="H6" s="4" t="s">
        <v>113</v>
      </c>
      <c r="I6" s="4" t="s">
        <v>105</v>
      </c>
      <c r="J6" s="4" t="s">
        <v>106</v>
      </c>
      <c r="K6" s="6" t="s">
        <v>107</v>
      </c>
      <c r="L6" s="6" t="s">
        <v>108</v>
      </c>
      <c r="M6" s="4" t="s">
        <v>109</v>
      </c>
      <c r="N6" s="4" t="s">
        <v>110</v>
      </c>
      <c r="O6" s="4" t="s">
        <v>111</v>
      </c>
      <c r="P6" s="6" t="s">
        <v>97</v>
      </c>
      <c r="Q6" s="126"/>
      <c r="R6" s="126"/>
      <c r="S6" s="125"/>
      <c r="T6" s="125"/>
      <c r="U6" s="125"/>
      <c r="V6" s="125"/>
      <c r="W6" s="125"/>
      <c r="X6" s="14"/>
      <c r="Y6" s="14"/>
    </row>
    <row r="7" spans="1:25" ht="27" customHeight="1">
      <c r="A7" s="6" t="s">
        <v>141</v>
      </c>
      <c r="B7" s="6" t="s">
        <v>141</v>
      </c>
      <c r="C7" s="74" t="s">
        <v>141</v>
      </c>
      <c r="D7" s="4" t="s">
        <v>112</v>
      </c>
      <c r="E7" s="6">
        <v>1</v>
      </c>
      <c r="F7" s="4">
        <v>2</v>
      </c>
      <c r="G7" s="6">
        <v>3</v>
      </c>
      <c r="H7" s="4">
        <v>4</v>
      </c>
      <c r="I7" s="4">
        <v>5</v>
      </c>
      <c r="J7" s="4">
        <v>6</v>
      </c>
      <c r="K7" s="6">
        <v>7</v>
      </c>
      <c r="L7" s="6">
        <v>8</v>
      </c>
      <c r="M7" s="6">
        <v>9</v>
      </c>
      <c r="N7" s="6">
        <v>10</v>
      </c>
      <c r="O7" s="4">
        <v>11</v>
      </c>
      <c r="P7" s="4">
        <v>12</v>
      </c>
      <c r="Q7" s="4">
        <v>13</v>
      </c>
      <c r="R7" s="6">
        <v>14</v>
      </c>
      <c r="S7" s="6">
        <v>15</v>
      </c>
      <c r="T7" s="6">
        <v>16</v>
      </c>
      <c r="U7" s="6">
        <v>17</v>
      </c>
      <c r="V7" s="6">
        <v>18</v>
      </c>
      <c r="W7" s="6">
        <v>19</v>
      </c>
      <c r="X7" s="14"/>
      <c r="Y7" s="14"/>
    </row>
    <row r="8" spans="1:25" s="73" customFormat="1" ht="27" customHeight="1">
      <c r="A8" s="132" t="s">
        <v>113</v>
      </c>
      <c r="B8" s="133"/>
      <c r="C8" s="133"/>
      <c r="D8" s="134"/>
      <c r="E8" s="43">
        <v>563.5</v>
      </c>
      <c r="F8" s="43">
        <f>G8</f>
        <v>563.5</v>
      </c>
      <c r="G8" s="43">
        <f>SUM(G9:G11)</f>
        <v>563.5</v>
      </c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14"/>
      <c r="Y8" s="14"/>
    </row>
    <row r="9" spans="1:25" ht="27" customHeight="1">
      <c r="A9" s="42" t="s">
        <v>142</v>
      </c>
      <c r="B9" s="42" t="s">
        <v>143</v>
      </c>
      <c r="C9" s="44" t="s">
        <v>144</v>
      </c>
      <c r="D9" s="45" t="s">
        <v>145</v>
      </c>
      <c r="E9" s="43">
        <f>F9+H9+Q9+R9+S9+T9+U9+V9+W9</f>
        <v>123.52</v>
      </c>
      <c r="F9" s="43">
        <f>G9</f>
        <v>123.52</v>
      </c>
      <c r="G9" s="25">
        <f>'支出预算分类汇总表'!E9</f>
        <v>123.52</v>
      </c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13"/>
      <c r="Y9" s="13"/>
    </row>
    <row r="10" spans="1:25" ht="27" customHeight="1">
      <c r="A10" s="42">
        <v>212</v>
      </c>
      <c r="B10" s="42" t="s">
        <v>146</v>
      </c>
      <c r="C10" s="44">
        <v>99</v>
      </c>
      <c r="D10" s="45" t="s">
        <v>147</v>
      </c>
      <c r="E10" s="43">
        <f>F10+H10+Q10+R10+S10+T10+U10+V10+W10</f>
        <v>285</v>
      </c>
      <c r="F10" s="43">
        <f>G10</f>
        <v>285</v>
      </c>
      <c r="G10" s="25">
        <f>'支出预算分类汇总表'!E10</f>
        <v>285</v>
      </c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13"/>
      <c r="Y10" s="13"/>
    </row>
    <row r="11" spans="1:25" ht="27" customHeight="1">
      <c r="A11" s="42" t="s">
        <v>142</v>
      </c>
      <c r="B11" s="42" t="s">
        <v>148</v>
      </c>
      <c r="C11" s="44" t="s">
        <v>143</v>
      </c>
      <c r="D11" s="45" t="s">
        <v>149</v>
      </c>
      <c r="E11" s="43">
        <f>F11+H11+Q11+R11+S11+T11+U11+V11+W11</f>
        <v>154.98</v>
      </c>
      <c r="F11" s="43">
        <f>G11</f>
        <v>154.98</v>
      </c>
      <c r="G11" s="25">
        <f>'支出预算分类汇总表'!E11</f>
        <v>154.98</v>
      </c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13"/>
      <c r="Y11" s="13"/>
    </row>
    <row r="12" spans="1:25" ht="27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R12" s="13"/>
      <c r="S12" s="13"/>
      <c r="T12" s="13"/>
      <c r="U12" s="13"/>
      <c r="V12" s="13"/>
      <c r="W12" s="13"/>
      <c r="X12" s="13"/>
      <c r="Y12" s="13"/>
    </row>
  </sheetData>
  <sheetProtection/>
  <mergeCells count="20">
    <mergeCell ref="T5:T6"/>
    <mergeCell ref="U4:U6"/>
    <mergeCell ref="V4:V6"/>
    <mergeCell ref="W4:W6"/>
    <mergeCell ref="E4:E6"/>
    <mergeCell ref="F5:F6"/>
    <mergeCell ref="G5:G6"/>
    <mergeCell ref="Q4:Q6"/>
    <mergeCell ref="R4:R6"/>
    <mergeCell ref="S5:S6"/>
    <mergeCell ref="A2:W2"/>
    <mergeCell ref="A3:G3"/>
    <mergeCell ref="F4:P4"/>
    <mergeCell ref="S4:T4"/>
    <mergeCell ref="H5:P5"/>
    <mergeCell ref="A8:D8"/>
    <mergeCell ref="A5:A6"/>
    <mergeCell ref="B5:B6"/>
    <mergeCell ref="C5:C6"/>
    <mergeCell ref="D4:D6"/>
  </mergeCells>
  <printOptions/>
  <pageMargins left="0.75" right="0.75" top="1" bottom="1" header="0.51" footer="0.51"/>
  <pageSetup horizontalDpi="600" verticalDpi="6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7"/>
  <sheetViews>
    <sheetView zoomScaleSheetLayoutView="100" zoomScalePageLayoutView="0" workbookViewId="0" topLeftCell="A1">
      <selection activeCell="A9" sqref="A9:D11"/>
    </sheetView>
  </sheetViews>
  <sheetFormatPr defaultColWidth="7.375" defaultRowHeight="12.75" customHeight="1"/>
  <cols>
    <col min="1" max="3" width="4.00390625" style="2" customWidth="1"/>
    <col min="4" max="4" width="44.25390625" style="2" customWidth="1"/>
    <col min="5" max="5" width="8.25390625" style="2" customWidth="1"/>
    <col min="6" max="6" width="7.125" style="2" customWidth="1"/>
    <col min="7" max="7" width="6.75390625" style="2" customWidth="1"/>
    <col min="8" max="8" width="9.375" style="2" customWidth="1"/>
    <col min="9" max="9" width="6.00390625" style="2" customWidth="1"/>
    <col min="10" max="10" width="8.00390625" style="2" customWidth="1"/>
    <col min="11" max="11" width="8.75390625" style="2" customWidth="1"/>
    <col min="12" max="12" width="6.00390625" style="2" customWidth="1"/>
    <col min="13" max="13" width="5.625" style="2" customWidth="1"/>
    <col min="14" max="14" width="5.875" style="2" customWidth="1"/>
    <col min="15" max="15" width="5.625" style="2" customWidth="1"/>
    <col min="16" max="16" width="5.25390625" style="2" customWidth="1"/>
    <col min="17" max="17" width="5.875" style="2" customWidth="1"/>
    <col min="18" max="18" width="5.00390625" style="2" customWidth="1"/>
    <col min="19" max="19" width="5.375" style="2" customWidth="1"/>
    <col min="20" max="20" width="6.625" style="2" customWidth="1"/>
    <col min="21" max="255" width="7.375" style="2" customWidth="1"/>
    <col min="256" max="16384" width="7.375" style="2" customWidth="1"/>
  </cols>
  <sheetData>
    <row r="1" spans="1:21" ht="25.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9" t="s">
        <v>150</v>
      </c>
      <c r="U1" s="13"/>
    </row>
    <row r="2" spans="1:21" ht="25.5" customHeight="1">
      <c r="A2" s="52" t="s">
        <v>151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13"/>
    </row>
    <row r="3" spans="1:21" ht="25.5" customHeight="1">
      <c r="A3" s="120" t="s">
        <v>88</v>
      </c>
      <c r="B3" s="121"/>
      <c r="C3" s="121"/>
      <c r="D3" s="121"/>
      <c r="E3" s="121"/>
      <c r="F3" s="121"/>
      <c r="G3" s="121"/>
      <c r="H3" s="121"/>
      <c r="I3" s="121"/>
      <c r="J3" s="31"/>
      <c r="K3" s="31"/>
      <c r="L3" s="31"/>
      <c r="M3" s="31"/>
      <c r="N3" s="31"/>
      <c r="O3" s="31"/>
      <c r="P3" s="31"/>
      <c r="Q3" s="31"/>
      <c r="R3" s="31"/>
      <c r="S3" s="31"/>
      <c r="T3" s="58" t="s">
        <v>89</v>
      </c>
      <c r="U3" s="13"/>
    </row>
    <row r="4" spans="1:21" ht="25.5" customHeight="1">
      <c r="A4" s="136" t="s">
        <v>135</v>
      </c>
      <c r="B4" s="136"/>
      <c r="C4" s="136"/>
      <c r="D4" s="136" t="s">
        <v>136</v>
      </c>
      <c r="E4" s="139" t="s">
        <v>152</v>
      </c>
      <c r="F4" s="66" t="s">
        <v>153</v>
      </c>
      <c r="G4" s="67"/>
      <c r="H4" s="66"/>
      <c r="I4" s="62"/>
      <c r="J4" s="125" t="s">
        <v>154</v>
      </c>
      <c r="K4" s="125"/>
      <c r="L4" s="125"/>
      <c r="M4" s="125"/>
      <c r="N4" s="125"/>
      <c r="O4" s="125"/>
      <c r="P4" s="125"/>
      <c r="Q4" s="125"/>
      <c r="R4" s="125"/>
      <c r="S4" s="125"/>
      <c r="T4" s="125" t="s">
        <v>155</v>
      </c>
      <c r="U4" s="14"/>
    </row>
    <row r="5" spans="1:21" ht="25.5" customHeight="1">
      <c r="A5" s="125" t="s">
        <v>137</v>
      </c>
      <c r="B5" s="124" t="s">
        <v>138</v>
      </c>
      <c r="C5" s="124" t="s">
        <v>139</v>
      </c>
      <c r="D5" s="135"/>
      <c r="E5" s="125"/>
      <c r="F5" s="125" t="s">
        <v>113</v>
      </c>
      <c r="G5" s="125" t="s">
        <v>156</v>
      </c>
      <c r="H5" s="125" t="s">
        <v>157</v>
      </c>
      <c r="I5" s="125" t="s">
        <v>158</v>
      </c>
      <c r="J5" s="125" t="s">
        <v>113</v>
      </c>
      <c r="K5" s="125" t="s">
        <v>159</v>
      </c>
      <c r="L5" s="140" t="s">
        <v>158</v>
      </c>
      <c r="M5" s="140" t="s">
        <v>160</v>
      </c>
      <c r="N5" s="140" t="s">
        <v>161</v>
      </c>
      <c r="O5" s="125" t="s">
        <v>162</v>
      </c>
      <c r="P5" s="125" t="s">
        <v>163</v>
      </c>
      <c r="Q5" s="125" t="s">
        <v>164</v>
      </c>
      <c r="R5" s="125" t="s">
        <v>165</v>
      </c>
      <c r="S5" s="125" t="s">
        <v>166</v>
      </c>
      <c r="T5" s="125"/>
      <c r="U5" s="14"/>
    </row>
    <row r="6" spans="1:21" ht="35.25" customHeight="1">
      <c r="A6" s="125"/>
      <c r="B6" s="124"/>
      <c r="C6" s="124"/>
      <c r="D6" s="135"/>
      <c r="E6" s="125"/>
      <c r="F6" s="125"/>
      <c r="G6" s="125"/>
      <c r="H6" s="125"/>
      <c r="I6" s="125"/>
      <c r="J6" s="125"/>
      <c r="K6" s="125"/>
      <c r="L6" s="140"/>
      <c r="M6" s="140"/>
      <c r="N6" s="140"/>
      <c r="O6" s="125"/>
      <c r="P6" s="125"/>
      <c r="Q6" s="125"/>
      <c r="R6" s="125"/>
      <c r="S6" s="125"/>
      <c r="T6" s="125"/>
      <c r="U6" s="14"/>
    </row>
    <row r="7" spans="1:21" ht="27" customHeight="1">
      <c r="A7" s="21" t="s">
        <v>141</v>
      </c>
      <c r="B7" s="21" t="s">
        <v>141</v>
      </c>
      <c r="C7" s="21" t="s">
        <v>141</v>
      </c>
      <c r="D7" s="21" t="s">
        <v>141</v>
      </c>
      <c r="E7" s="22">
        <v>1</v>
      </c>
      <c r="F7" s="22">
        <v>2</v>
      </c>
      <c r="G7" s="22">
        <v>3</v>
      </c>
      <c r="H7" s="22">
        <v>4</v>
      </c>
      <c r="I7" s="22">
        <v>5</v>
      </c>
      <c r="J7" s="22">
        <v>6</v>
      </c>
      <c r="K7" s="22">
        <v>7</v>
      </c>
      <c r="L7" s="22">
        <v>8</v>
      </c>
      <c r="M7" s="22">
        <v>9</v>
      </c>
      <c r="N7" s="22">
        <v>10</v>
      </c>
      <c r="O7" s="22">
        <v>11</v>
      </c>
      <c r="P7" s="22">
        <v>12</v>
      </c>
      <c r="Q7" s="22">
        <v>13</v>
      </c>
      <c r="R7" s="22">
        <v>14</v>
      </c>
      <c r="S7" s="22">
        <v>15</v>
      </c>
      <c r="T7" s="22">
        <v>16</v>
      </c>
      <c r="U7" s="14"/>
    </row>
    <row r="8" spans="1:21" ht="27" customHeight="1">
      <c r="A8" s="137" t="s">
        <v>113</v>
      </c>
      <c r="B8" s="138"/>
      <c r="C8" s="138"/>
      <c r="D8" s="138"/>
      <c r="E8" s="22">
        <f>E9+E10+E11</f>
        <v>563.5</v>
      </c>
      <c r="F8" s="22">
        <f aca="true" t="shared" si="0" ref="F8:T8">F9+F10+F11</f>
        <v>123.52</v>
      </c>
      <c r="G8" s="22">
        <f t="shared" si="0"/>
        <v>32.8</v>
      </c>
      <c r="H8" s="22">
        <f t="shared" si="0"/>
        <v>90.72</v>
      </c>
      <c r="I8" s="22">
        <f t="shared" si="0"/>
        <v>0</v>
      </c>
      <c r="J8" s="22">
        <f t="shared" si="0"/>
        <v>439.98</v>
      </c>
      <c r="K8" s="22">
        <f t="shared" si="0"/>
        <v>439.98</v>
      </c>
      <c r="L8" s="22">
        <f t="shared" si="0"/>
        <v>0</v>
      </c>
      <c r="M8" s="22">
        <f t="shared" si="0"/>
        <v>0</v>
      </c>
      <c r="N8" s="22">
        <f t="shared" si="0"/>
        <v>0</v>
      </c>
      <c r="O8" s="22">
        <f t="shared" si="0"/>
        <v>0</v>
      </c>
      <c r="P8" s="22">
        <f t="shared" si="0"/>
        <v>0</v>
      </c>
      <c r="Q8" s="22">
        <f t="shared" si="0"/>
        <v>0</v>
      </c>
      <c r="R8" s="22">
        <f t="shared" si="0"/>
        <v>0</v>
      </c>
      <c r="S8" s="22">
        <f t="shared" si="0"/>
        <v>0</v>
      </c>
      <c r="T8" s="22">
        <f t="shared" si="0"/>
        <v>0</v>
      </c>
      <c r="U8" s="14"/>
    </row>
    <row r="9" spans="1:21" s="41" customFormat="1" ht="27" customHeight="1">
      <c r="A9" s="42" t="s">
        <v>142</v>
      </c>
      <c r="B9" s="42" t="s">
        <v>143</v>
      </c>
      <c r="C9" s="44" t="s">
        <v>144</v>
      </c>
      <c r="D9" s="45" t="s">
        <v>145</v>
      </c>
      <c r="E9" s="43">
        <f>F9+J9</f>
        <v>123.52</v>
      </c>
      <c r="F9" s="68">
        <f>G9+H9+I9</f>
        <v>123.52</v>
      </c>
      <c r="G9" s="69">
        <f>'基本支出预算明细表--工资福利支出'!E7</f>
        <v>32.8</v>
      </c>
      <c r="H9" s="69">
        <f>'基本支出预算明细表--商品和服务支出'!E7</f>
        <v>90.72</v>
      </c>
      <c r="I9" s="69">
        <f>'基本支出预算明细表--对个人和家庭的补助'!E7</f>
        <v>0</v>
      </c>
      <c r="J9" s="68">
        <f>SUM(K9:S9)</f>
        <v>0</v>
      </c>
      <c r="K9" s="69"/>
      <c r="L9" s="69"/>
      <c r="M9" s="69"/>
      <c r="N9" s="69"/>
      <c r="O9" s="26"/>
      <c r="P9" s="25"/>
      <c r="Q9" s="69"/>
      <c r="R9" s="69"/>
      <c r="S9" s="69"/>
      <c r="T9" s="69"/>
      <c r="U9" s="48"/>
    </row>
    <row r="10" spans="1:21" ht="27" customHeight="1">
      <c r="A10" s="42">
        <v>212</v>
      </c>
      <c r="B10" s="42" t="s">
        <v>146</v>
      </c>
      <c r="C10" s="44">
        <v>99</v>
      </c>
      <c r="D10" s="45" t="s">
        <v>147</v>
      </c>
      <c r="E10" s="43">
        <f>F10+J10</f>
        <v>285</v>
      </c>
      <c r="F10" s="68">
        <f>G10+H10+I10</f>
        <v>0</v>
      </c>
      <c r="G10" s="70"/>
      <c r="H10" s="70"/>
      <c r="I10" s="70"/>
      <c r="J10" s="68">
        <f>SUM(K10:S10)</f>
        <v>285</v>
      </c>
      <c r="K10" s="70">
        <f>'一般公共预算拨款支出分类汇总表'!K10</f>
        <v>285</v>
      </c>
      <c r="L10" s="70"/>
      <c r="M10" s="70"/>
      <c r="N10" s="70"/>
      <c r="O10" s="71"/>
      <c r="P10" s="72"/>
      <c r="Q10" s="70"/>
      <c r="R10" s="70"/>
      <c r="S10" s="70"/>
      <c r="T10" s="70"/>
      <c r="U10" s="13"/>
    </row>
    <row r="11" spans="1:21" ht="27" customHeight="1">
      <c r="A11" s="42" t="s">
        <v>142</v>
      </c>
      <c r="B11" s="42" t="s">
        <v>148</v>
      </c>
      <c r="C11" s="44" t="s">
        <v>143</v>
      </c>
      <c r="D11" s="45" t="s">
        <v>149</v>
      </c>
      <c r="E11" s="43">
        <f>F11+J11</f>
        <v>154.98</v>
      </c>
      <c r="F11" s="68">
        <f>G11+H11+I11</f>
        <v>0</v>
      </c>
      <c r="G11" s="70"/>
      <c r="H11" s="70"/>
      <c r="I11" s="70"/>
      <c r="J11" s="68">
        <f>SUM(K11:S11)</f>
        <v>154.98</v>
      </c>
      <c r="K11" s="70">
        <f>'一般公共预算拨款支出分类汇总表'!K11</f>
        <v>154.98</v>
      </c>
      <c r="L11" s="70"/>
      <c r="M11" s="70"/>
      <c r="N11" s="70"/>
      <c r="O11" s="70"/>
      <c r="P11" s="71"/>
      <c r="Q11" s="72"/>
      <c r="R11" s="70"/>
      <c r="S11" s="70"/>
      <c r="T11" s="70"/>
      <c r="U11" s="13"/>
    </row>
    <row r="12" spans="1:21" ht="27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</row>
    <row r="13" spans="1:21" ht="27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</row>
    <row r="14" spans="1:21" ht="27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</row>
    <row r="15" spans="1:21" ht="27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</row>
    <row r="16" spans="1:21" ht="27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</row>
    <row r="17" spans="1:21" ht="27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</row>
  </sheetData>
  <sheetProtection/>
  <mergeCells count="24">
    <mergeCell ref="S5:S6"/>
    <mergeCell ref="T4:T6"/>
    <mergeCell ref="M5:M6"/>
    <mergeCell ref="N5:N6"/>
    <mergeCell ref="O5:O6"/>
    <mergeCell ref="P5:P6"/>
    <mergeCell ref="Q5:Q6"/>
    <mergeCell ref="R5:R6"/>
    <mergeCell ref="G5:G6"/>
    <mergeCell ref="H5:H6"/>
    <mergeCell ref="I5:I6"/>
    <mergeCell ref="J5:J6"/>
    <mergeCell ref="K5:K6"/>
    <mergeCell ref="L5:L6"/>
    <mergeCell ref="A3:I3"/>
    <mergeCell ref="A4:C4"/>
    <mergeCell ref="J4:S4"/>
    <mergeCell ref="A8:D8"/>
    <mergeCell ref="A5:A6"/>
    <mergeCell ref="B5:B6"/>
    <mergeCell ref="C5:C6"/>
    <mergeCell ref="D4:D6"/>
    <mergeCell ref="E4:E6"/>
    <mergeCell ref="F5:F6"/>
  </mergeCells>
  <printOptions/>
  <pageMargins left="0.75" right="0.75" top="1" bottom="1" header="0.51" footer="0.51"/>
  <pageSetup orientation="landscape" paperSize="9" scale="75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5"/>
  <sheetViews>
    <sheetView zoomScaleSheetLayoutView="100" zoomScalePageLayoutView="0" workbookViewId="0" topLeftCell="A1">
      <selection activeCell="E7" sqref="E7"/>
    </sheetView>
  </sheetViews>
  <sheetFormatPr defaultColWidth="7.375" defaultRowHeight="12.75" customHeight="1"/>
  <cols>
    <col min="1" max="3" width="4.125" style="2" customWidth="1"/>
    <col min="4" max="4" width="26.75390625" style="2" customWidth="1"/>
    <col min="5" max="5" width="6.75390625" style="2" customWidth="1"/>
    <col min="6" max="6" width="7.375" style="2" customWidth="1"/>
    <col min="7" max="7" width="9.75390625" style="2" customWidth="1"/>
    <col min="8" max="8" width="8.875" style="2" customWidth="1"/>
    <col min="9" max="9" width="7.125" style="2" customWidth="1"/>
    <col min="10" max="10" width="7.25390625" style="2" customWidth="1"/>
    <col min="11" max="11" width="7.125" style="2" customWidth="1"/>
    <col min="12" max="12" width="10.125" style="2" customWidth="1"/>
    <col min="13" max="13" width="6.375" style="2" customWidth="1"/>
    <col min="14" max="14" width="10.125" style="2" customWidth="1"/>
    <col min="15" max="15" width="7.875" style="2" customWidth="1"/>
    <col min="16" max="16" width="5.50390625" style="2" customWidth="1"/>
    <col min="17" max="17" width="7.125" style="2" customWidth="1"/>
    <col min="18" max="18" width="6.50390625" style="2" customWidth="1"/>
    <col min="19" max="19" width="6.00390625" style="2" customWidth="1"/>
    <col min="20" max="20" width="8.25390625" style="2" customWidth="1"/>
    <col min="21" max="254" width="7.375" style="2" customWidth="1"/>
    <col min="255" max="16384" width="7.375" style="2" customWidth="1"/>
  </cols>
  <sheetData>
    <row r="1" spans="1:20" ht="23.25" customHeight="1">
      <c r="A1" s="49"/>
      <c r="B1" s="50"/>
      <c r="C1" s="50"/>
      <c r="D1" s="51"/>
      <c r="E1" s="56"/>
      <c r="F1" s="56"/>
      <c r="G1" s="56"/>
      <c r="H1" s="56"/>
      <c r="I1" s="56"/>
      <c r="J1" s="56"/>
      <c r="K1" s="56"/>
      <c r="L1" s="56"/>
      <c r="M1" s="56"/>
      <c r="N1" s="56"/>
      <c r="O1" s="51"/>
      <c r="P1" s="56"/>
      <c r="R1" s="13"/>
      <c r="S1" s="141" t="s">
        <v>167</v>
      </c>
      <c r="T1" s="141"/>
    </row>
    <row r="2" spans="1:20" ht="23.25" customHeight="1">
      <c r="A2" s="142" t="s">
        <v>168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</row>
    <row r="3" spans="1:20" ht="23.25" customHeight="1">
      <c r="A3" s="143" t="s">
        <v>169</v>
      </c>
      <c r="B3" s="144"/>
      <c r="C3" s="144"/>
      <c r="D3" s="144"/>
      <c r="E3" s="144"/>
      <c r="F3" s="144"/>
      <c r="G3" s="144"/>
      <c r="H3" s="56"/>
      <c r="I3" s="56"/>
      <c r="J3" s="56"/>
      <c r="K3" s="56"/>
      <c r="L3" s="56"/>
      <c r="M3" s="56"/>
      <c r="N3" s="56"/>
      <c r="O3" s="51"/>
      <c r="P3" s="56"/>
      <c r="R3" s="13"/>
      <c r="S3" s="145" t="s">
        <v>89</v>
      </c>
      <c r="T3" s="145"/>
    </row>
    <row r="4" spans="1:20" ht="23.25" customHeight="1">
      <c r="A4" s="124" t="s">
        <v>135</v>
      </c>
      <c r="B4" s="124"/>
      <c r="C4" s="124"/>
      <c r="D4" s="135" t="s">
        <v>136</v>
      </c>
      <c r="E4" s="125" t="s">
        <v>152</v>
      </c>
      <c r="F4" s="125" t="s">
        <v>170</v>
      </c>
      <c r="G4" s="125"/>
      <c r="H4" s="125"/>
      <c r="I4" s="125"/>
      <c r="J4" s="125"/>
      <c r="K4" s="124" t="s">
        <v>171</v>
      </c>
      <c r="L4" s="124"/>
      <c r="M4" s="124"/>
      <c r="N4" s="124"/>
      <c r="O4" s="124"/>
      <c r="P4" s="125" t="s">
        <v>172</v>
      </c>
      <c r="Q4" s="125" t="s">
        <v>173</v>
      </c>
      <c r="R4" s="125"/>
      <c r="S4" s="125"/>
      <c r="T4" s="125"/>
    </row>
    <row r="5" spans="1:20" ht="36.75" customHeight="1">
      <c r="A5" s="6" t="s">
        <v>137</v>
      </c>
      <c r="B5" s="4" t="s">
        <v>138</v>
      </c>
      <c r="C5" s="4" t="s">
        <v>139</v>
      </c>
      <c r="D5" s="135"/>
      <c r="E5" s="125"/>
      <c r="F5" s="6" t="s">
        <v>113</v>
      </c>
      <c r="G5" s="6" t="s">
        <v>174</v>
      </c>
      <c r="H5" s="6" t="s">
        <v>175</v>
      </c>
      <c r="I5" s="6" t="s">
        <v>176</v>
      </c>
      <c r="J5" s="4" t="s">
        <v>177</v>
      </c>
      <c r="K5" s="4" t="s">
        <v>113</v>
      </c>
      <c r="L5" s="4" t="s">
        <v>178</v>
      </c>
      <c r="M5" s="6" t="s">
        <v>179</v>
      </c>
      <c r="N5" s="6" t="s">
        <v>180</v>
      </c>
      <c r="O5" s="6" t="s">
        <v>181</v>
      </c>
      <c r="P5" s="125"/>
      <c r="Q5" s="6" t="s">
        <v>113</v>
      </c>
      <c r="R5" s="65" t="s">
        <v>182</v>
      </c>
      <c r="S5" s="65" t="s">
        <v>183</v>
      </c>
      <c r="T5" s="65" t="s">
        <v>173</v>
      </c>
    </row>
    <row r="6" spans="1:20" ht="29.25" customHeight="1">
      <c r="A6" s="4" t="s">
        <v>141</v>
      </c>
      <c r="B6" s="4" t="s">
        <v>141</v>
      </c>
      <c r="C6" s="6" t="s">
        <v>141</v>
      </c>
      <c r="D6" s="6" t="s">
        <v>141</v>
      </c>
      <c r="E6" s="6">
        <v>1</v>
      </c>
      <c r="F6" s="4">
        <v>2</v>
      </c>
      <c r="G6" s="6">
        <v>3</v>
      </c>
      <c r="H6" s="6">
        <v>4</v>
      </c>
      <c r="I6" s="6">
        <v>5</v>
      </c>
      <c r="J6" s="4">
        <v>6</v>
      </c>
      <c r="K6" s="4">
        <v>7</v>
      </c>
      <c r="L6" s="4">
        <v>8</v>
      </c>
      <c r="M6" s="6">
        <v>9</v>
      </c>
      <c r="N6" s="6">
        <v>10</v>
      </c>
      <c r="O6" s="6">
        <v>12</v>
      </c>
      <c r="P6" s="6">
        <v>13</v>
      </c>
      <c r="Q6" s="6">
        <v>14</v>
      </c>
      <c r="R6" s="6">
        <v>15</v>
      </c>
      <c r="S6" s="6">
        <v>16</v>
      </c>
      <c r="T6" s="6">
        <v>17</v>
      </c>
    </row>
    <row r="7" spans="1:20" s="41" customFormat="1" ht="28.5" customHeight="1">
      <c r="A7" s="42" t="s">
        <v>142</v>
      </c>
      <c r="B7" s="42" t="s">
        <v>143</v>
      </c>
      <c r="C7" s="44" t="s">
        <v>144</v>
      </c>
      <c r="D7" s="45" t="s">
        <v>145</v>
      </c>
      <c r="E7" s="43">
        <f>F7+Q7</f>
        <v>32.8</v>
      </c>
      <c r="F7" s="43">
        <f>G7+H7+I7+J7</f>
        <v>7.3</v>
      </c>
      <c r="G7" s="43"/>
      <c r="H7" s="43">
        <v>7.3</v>
      </c>
      <c r="I7" s="43"/>
      <c r="J7" s="43"/>
      <c r="K7" s="43"/>
      <c r="L7" s="43"/>
      <c r="M7" s="43"/>
      <c r="N7" s="43"/>
      <c r="O7" s="43"/>
      <c r="P7" s="43"/>
      <c r="Q7" s="43">
        <f>R7+S7+T7</f>
        <v>25.5</v>
      </c>
      <c r="R7" s="43">
        <v>25.5</v>
      </c>
      <c r="S7" s="43"/>
      <c r="T7" s="43"/>
    </row>
    <row r="8" spans="1:20" ht="23.2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spans="1:20" ht="28.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</row>
    <row r="10" spans="1:20" ht="28.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1:20" ht="28.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</row>
    <row r="12" spans="1:20" ht="28.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</row>
    <row r="13" spans="1:20" ht="28.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</row>
    <row r="14" spans="1:20" ht="28.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</row>
    <row r="15" spans="1:20" ht="28.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</row>
  </sheetData>
  <sheetProtection/>
  <mergeCells count="11">
    <mergeCell ref="P4:P5"/>
    <mergeCell ref="S1:T1"/>
    <mergeCell ref="A2:T2"/>
    <mergeCell ref="A3:G3"/>
    <mergeCell ref="S3:T3"/>
    <mergeCell ref="A4:C4"/>
    <mergeCell ref="F4:J4"/>
    <mergeCell ref="K4:O4"/>
    <mergeCell ref="Q4:T4"/>
    <mergeCell ref="D4:D5"/>
    <mergeCell ref="E4:E5"/>
  </mergeCells>
  <printOptions/>
  <pageMargins left="0.75" right="0.75" top="1" bottom="1" header="0.51" footer="0.51"/>
  <pageSetup orientation="landscape" paperSize="9" scale="75"/>
</worksheet>
</file>

<file path=xl/worksheets/sheet7.xml><?xml version="1.0" encoding="utf-8"?>
<worksheet xmlns="http://schemas.openxmlformats.org/spreadsheetml/2006/main" xmlns:r="http://schemas.openxmlformats.org/officeDocument/2006/relationships">
  <dimension ref="A1:Z22"/>
  <sheetViews>
    <sheetView zoomScaleSheetLayoutView="100" zoomScalePageLayoutView="0" workbookViewId="0" topLeftCell="A1">
      <selection activeCell="A7" sqref="A7:D7"/>
    </sheetView>
  </sheetViews>
  <sheetFormatPr defaultColWidth="7.375" defaultRowHeight="12.75" customHeight="1"/>
  <cols>
    <col min="1" max="3" width="4.00390625" style="2" customWidth="1"/>
    <col min="4" max="4" width="20.50390625" style="2" customWidth="1"/>
    <col min="5" max="5" width="7.75390625" style="2" customWidth="1"/>
    <col min="6" max="6" width="8.50390625" style="2" customWidth="1"/>
    <col min="7" max="7" width="6.375" style="2" customWidth="1"/>
    <col min="8" max="8" width="7.25390625" style="2" customWidth="1"/>
    <col min="9" max="9" width="6.125" style="2" customWidth="1"/>
    <col min="10" max="12" width="8.50390625" style="2" customWidth="1"/>
    <col min="13" max="13" width="6.375" style="2" customWidth="1"/>
    <col min="14" max="14" width="6.00390625" style="2" customWidth="1"/>
    <col min="15" max="15" width="6.875" style="2" customWidth="1"/>
    <col min="16" max="17" width="6.625" style="2" customWidth="1"/>
    <col min="18" max="18" width="6.00390625" style="2" customWidth="1"/>
    <col min="19" max="19" width="8.50390625" style="2" customWidth="1"/>
    <col min="20" max="20" width="6.00390625" style="2" customWidth="1"/>
    <col min="21" max="21" width="6.875" style="2" customWidth="1"/>
    <col min="22" max="22" width="6.00390625" style="2" customWidth="1"/>
    <col min="23" max="23" width="7.375" style="2" customWidth="1"/>
    <col min="24" max="24" width="6.125" style="2" customWidth="1"/>
    <col min="25" max="25" width="5.875" style="2" customWidth="1"/>
    <col min="26" max="255" width="7.375" style="2" customWidth="1"/>
    <col min="256" max="16384" width="7.375" style="2" customWidth="1"/>
  </cols>
  <sheetData>
    <row r="1" spans="1:26" ht="22.5" customHeight="1">
      <c r="A1" s="49"/>
      <c r="B1" s="50"/>
      <c r="C1" s="50"/>
      <c r="D1" s="51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141" t="s">
        <v>184</v>
      </c>
      <c r="Y1" s="141"/>
      <c r="Z1" s="13"/>
    </row>
    <row r="2" spans="1:26" ht="22.5" customHeight="1">
      <c r="A2" s="60" t="s">
        <v>185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13"/>
    </row>
    <row r="3" spans="1:26" ht="22.5" customHeight="1">
      <c r="A3" s="143" t="s">
        <v>169</v>
      </c>
      <c r="B3" s="144"/>
      <c r="C3" s="144"/>
      <c r="D3" s="144"/>
      <c r="E3" s="144"/>
      <c r="F3" s="144"/>
      <c r="G3" s="144"/>
      <c r="H3" s="144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146" t="s">
        <v>89</v>
      </c>
      <c r="Y3" s="146"/>
      <c r="Z3" s="13"/>
    </row>
    <row r="4" spans="1:26" ht="22.5" customHeight="1">
      <c r="A4" s="61" t="s">
        <v>135</v>
      </c>
      <c r="B4" s="62"/>
      <c r="C4" s="62"/>
      <c r="D4" s="135" t="s">
        <v>136</v>
      </c>
      <c r="E4" s="135" t="s">
        <v>186</v>
      </c>
      <c r="F4" s="125" t="s">
        <v>187</v>
      </c>
      <c r="G4" s="125" t="s">
        <v>127</v>
      </c>
      <c r="H4" s="124" t="s">
        <v>188</v>
      </c>
      <c r="I4" s="124" t="s">
        <v>189</v>
      </c>
      <c r="J4" s="124" t="s">
        <v>190</v>
      </c>
      <c r="K4" s="125" t="s">
        <v>191</v>
      </c>
      <c r="L4" s="124" t="s">
        <v>192</v>
      </c>
      <c r="M4" s="125" t="s">
        <v>193</v>
      </c>
      <c r="N4" s="125" t="s">
        <v>125</v>
      </c>
      <c r="O4" s="140" t="s">
        <v>194</v>
      </c>
      <c r="P4" s="125" t="s">
        <v>195</v>
      </c>
      <c r="Q4" s="125" t="s">
        <v>196</v>
      </c>
      <c r="R4" s="125" t="s">
        <v>197</v>
      </c>
      <c r="S4" s="140" t="s">
        <v>198</v>
      </c>
      <c r="T4" s="125" t="s">
        <v>199</v>
      </c>
      <c r="U4" s="125" t="s">
        <v>200</v>
      </c>
      <c r="V4" s="125" t="s">
        <v>201</v>
      </c>
      <c r="W4" s="125" t="s">
        <v>202</v>
      </c>
      <c r="X4" s="125" t="s">
        <v>203</v>
      </c>
      <c r="Y4" s="125" t="s">
        <v>204</v>
      </c>
      <c r="Z4" s="14"/>
    </row>
    <row r="5" spans="1:26" ht="39" customHeight="1">
      <c r="A5" s="4" t="s">
        <v>137</v>
      </c>
      <c r="B5" s="6" t="s">
        <v>138</v>
      </c>
      <c r="C5" s="6" t="s">
        <v>139</v>
      </c>
      <c r="D5" s="135"/>
      <c r="E5" s="135"/>
      <c r="F5" s="125"/>
      <c r="G5" s="125"/>
      <c r="H5" s="124"/>
      <c r="I5" s="124"/>
      <c r="J5" s="124"/>
      <c r="K5" s="125"/>
      <c r="L5" s="124"/>
      <c r="M5" s="125"/>
      <c r="N5" s="125"/>
      <c r="O5" s="140"/>
      <c r="P5" s="125"/>
      <c r="Q5" s="125"/>
      <c r="R5" s="125"/>
      <c r="S5" s="140"/>
      <c r="T5" s="125"/>
      <c r="U5" s="125"/>
      <c r="V5" s="125"/>
      <c r="W5" s="125"/>
      <c r="X5" s="125"/>
      <c r="Y5" s="125"/>
      <c r="Z5" s="14"/>
    </row>
    <row r="6" spans="1:26" ht="26.25" customHeight="1">
      <c r="A6" s="4" t="s">
        <v>141</v>
      </c>
      <c r="B6" s="6" t="s">
        <v>141</v>
      </c>
      <c r="C6" s="6" t="s">
        <v>141</v>
      </c>
      <c r="D6" s="6" t="s">
        <v>141</v>
      </c>
      <c r="E6" s="4">
        <v>1</v>
      </c>
      <c r="F6" s="6">
        <v>2</v>
      </c>
      <c r="G6" s="6">
        <v>3</v>
      </c>
      <c r="H6" s="4">
        <v>4</v>
      </c>
      <c r="I6" s="4">
        <v>5</v>
      </c>
      <c r="J6" s="4">
        <v>6</v>
      </c>
      <c r="K6" s="4">
        <v>7</v>
      </c>
      <c r="L6" s="4">
        <v>8</v>
      </c>
      <c r="M6" s="4">
        <v>9</v>
      </c>
      <c r="N6" s="6">
        <v>10</v>
      </c>
      <c r="O6" s="6">
        <v>11</v>
      </c>
      <c r="P6" s="6">
        <v>12</v>
      </c>
      <c r="Q6" s="6">
        <v>13</v>
      </c>
      <c r="R6" s="6">
        <v>14</v>
      </c>
      <c r="S6" s="6">
        <v>15</v>
      </c>
      <c r="T6" s="6">
        <v>16</v>
      </c>
      <c r="U6" s="6">
        <v>17</v>
      </c>
      <c r="V6" s="6">
        <v>18</v>
      </c>
      <c r="W6" s="6">
        <v>19</v>
      </c>
      <c r="X6" s="6">
        <v>20</v>
      </c>
      <c r="Y6" s="6">
        <v>21</v>
      </c>
      <c r="Z6" s="14"/>
    </row>
    <row r="7" spans="1:26" s="41" customFormat="1" ht="25.5" customHeight="1">
      <c r="A7" s="42" t="s">
        <v>142</v>
      </c>
      <c r="B7" s="42" t="s">
        <v>143</v>
      </c>
      <c r="C7" s="44" t="s">
        <v>144</v>
      </c>
      <c r="D7" s="45" t="s">
        <v>145</v>
      </c>
      <c r="E7" s="43">
        <v>90.72</v>
      </c>
      <c r="F7" s="43">
        <v>8</v>
      </c>
      <c r="G7" s="43">
        <v>5</v>
      </c>
      <c r="H7" s="43">
        <v>0.5</v>
      </c>
      <c r="I7" s="43">
        <v>3</v>
      </c>
      <c r="J7" s="43">
        <v>0.3</v>
      </c>
      <c r="K7" s="43"/>
      <c r="L7" s="43"/>
      <c r="M7" s="43">
        <v>0.5</v>
      </c>
      <c r="N7" s="63">
        <v>7.2</v>
      </c>
      <c r="O7" s="43">
        <v>8</v>
      </c>
      <c r="P7" s="43">
        <v>1</v>
      </c>
      <c r="Q7" s="43">
        <v>4.8</v>
      </c>
      <c r="R7" s="43"/>
      <c r="S7" s="43">
        <v>22</v>
      </c>
      <c r="T7" s="43">
        <v>2.8</v>
      </c>
      <c r="U7" s="43">
        <v>1.92</v>
      </c>
      <c r="V7" s="43"/>
      <c r="W7" s="43">
        <v>4.5</v>
      </c>
      <c r="X7" s="43"/>
      <c r="Y7" s="43">
        <v>21.2</v>
      </c>
      <c r="Z7" s="64"/>
    </row>
    <row r="8" spans="1:26" ht="22.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</row>
    <row r="9" spans="1:26" ht="22.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</row>
    <row r="10" spans="1:26" ht="25.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ht="25.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 ht="25.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ht="25.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ht="25.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ht="25.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ht="25.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ht="25.5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ht="25.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ht="25.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ht="25.5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ht="25.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ht="25.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</sheetData>
  <sheetProtection/>
  <mergeCells count="25">
    <mergeCell ref="W4:W5"/>
    <mergeCell ref="X4:X5"/>
    <mergeCell ref="Y4:Y5"/>
    <mergeCell ref="Q4:Q5"/>
    <mergeCell ref="R4:R5"/>
    <mergeCell ref="S4:S5"/>
    <mergeCell ref="T4:T5"/>
    <mergeCell ref="U4:U5"/>
    <mergeCell ref="V4:V5"/>
    <mergeCell ref="K4:K5"/>
    <mergeCell ref="L4:L5"/>
    <mergeCell ref="M4:M5"/>
    <mergeCell ref="N4:N5"/>
    <mergeCell ref="O4:O5"/>
    <mergeCell ref="P4:P5"/>
    <mergeCell ref="X1:Y1"/>
    <mergeCell ref="A3:H3"/>
    <mergeCell ref="X3:Y3"/>
    <mergeCell ref="D4:D5"/>
    <mergeCell ref="E4:E5"/>
    <mergeCell ref="F4:F5"/>
    <mergeCell ref="G4:G5"/>
    <mergeCell ref="H4:H5"/>
    <mergeCell ref="I4:I5"/>
    <mergeCell ref="J4:J5"/>
  </mergeCells>
  <printOptions/>
  <pageMargins left="0.75" right="0.75" top="1" bottom="1" header="0.51" footer="0.51"/>
  <pageSetup horizontalDpi="600" verticalDpi="600" orientation="landscape" paperSize="9" scale="68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4"/>
  <sheetViews>
    <sheetView zoomScaleSheetLayoutView="100" zoomScalePageLayoutView="0" workbookViewId="0" topLeftCell="A1">
      <selection activeCell="F14" sqref="F14"/>
    </sheetView>
  </sheetViews>
  <sheetFormatPr defaultColWidth="7.375" defaultRowHeight="12.75" customHeight="1"/>
  <cols>
    <col min="1" max="3" width="4.125" style="2" customWidth="1"/>
    <col min="4" max="4" width="23.50390625" style="2" customWidth="1"/>
    <col min="5" max="5" width="6.875" style="2" customWidth="1"/>
    <col min="6" max="6" width="7.75390625" style="2" customWidth="1"/>
    <col min="7" max="7" width="6.875" style="2" customWidth="1"/>
    <col min="8" max="8" width="7.125" style="2" customWidth="1"/>
    <col min="9" max="10" width="7.75390625" style="2" customWidth="1"/>
    <col min="11" max="11" width="6.75390625" style="2" customWidth="1"/>
    <col min="12" max="12" width="7.125" style="2" customWidth="1"/>
    <col min="13" max="13" width="6.50390625" style="2" customWidth="1"/>
    <col min="14" max="14" width="6.625" style="2" customWidth="1"/>
    <col min="15" max="15" width="7.75390625" style="2" customWidth="1"/>
    <col min="16" max="16" width="7.00390625" style="2" customWidth="1"/>
    <col min="17" max="255" width="7.375" style="2" customWidth="1"/>
    <col min="256" max="16384" width="7.375" style="2" customWidth="1"/>
  </cols>
  <sheetData>
    <row r="1" spans="1:16" ht="22.5" customHeight="1">
      <c r="A1" s="49"/>
      <c r="B1" s="50"/>
      <c r="C1" s="50"/>
      <c r="D1" s="51"/>
      <c r="E1" s="51"/>
      <c r="F1" s="51"/>
      <c r="G1" s="51"/>
      <c r="H1" s="51"/>
      <c r="I1" s="51"/>
      <c r="J1" s="51"/>
      <c r="K1" s="51"/>
      <c r="L1" s="51"/>
      <c r="M1" s="56"/>
      <c r="N1" s="56"/>
      <c r="O1" s="147" t="s">
        <v>205</v>
      </c>
      <c r="P1" s="127"/>
    </row>
    <row r="2" spans="1:16" ht="22.5" customHeight="1">
      <c r="A2" s="52" t="s">
        <v>206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</row>
    <row r="3" spans="1:16" s="1" customFormat="1" ht="22.5" customHeight="1">
      <c r="A3" s="148" t="s">
        <v>169</v>
      </c>
      <c r="B3" s="148"/>
      <c r="C3" s="148"/>
      <c r="D3" s="148"/>
      <c r="E3" s="148"/>
      <c r="F3" s="148"/>
      <c r="G3" s="53"/>
      <c r="H3" s="53"/>
      <c r="I3" s="53"/>
      <c r="J3" s="53"/>
      <c r="K3" s="53"/>
      <c r="L3" s="53"/>
      <c r="M3" s="57"/>
      <c r="N3" s="57"/>
      <c r="O3" s="57"/>
      <c r="P3" s="58" t="s">
        <v>89</v>
      </c>
    </row>
    <row r="4" spans="1:16" ht="22.5" customHeight="1">
      <c r="A4" s="135" t="s">
        <v>135</v>
      </c>
      <c r="B4" s="135"/>
      <c r="C4" s="135"/>
      <c r="D4" s="135" t="s">
        <v>136</v>
      </c>
      <c r="E4" s="149" t="s">
        <v>91</v>
      </c>
      <c r="F4" s="125" t="s">
        <v>207</v>
      </c>
      <c r="G4" s="124" t="s">
        <v>208</v>
      </c>
      <c r="H4" s="125" t="s">
        <v>209</v>
      </c>
      <c r="I4" s="125" t="s">
        <v>210</v>
      </c>
      <c r="J4" s="125" t="s">
        <v>211</v>
      </c>
      <c r="K4" s="125" t="s">
        <v>212</v>
      </c>
      <c r="L4" s="125" t="s">
        <v>213</v>
      </c>
      <c r="M4" s="125" t="s">
        <v>214</v>
      </c>
      <c r="N4" s="125" t="s">
        <v>215</v>
      </c>
      <c r="O4" s="125" t="s">
        <v>216</v>
      </c>
      <c r="P4" s="124" t="s">
        <v>217</v>
      </c>
    </row>
    <row r="5" spans="1:16" ht="38.25" customHeight="1">
      <c r="A5" s="54" t="s">
        <v>137</v>
      </c>
      <c r="B5" s="54" t="s">
        <v>138</v>
      </c>
      <c r="C5" s="54" t="s">
        <v>139</v>
      </c>
      <c r="D5" s="135"/>
      <c r="E5" s="149"/>
      <c r="F5" s="125"/>
      <c r="G5" s="124"/>
      <c r="H5" s="125"/>
      <c r="I5" s="125"/>
      <c r="J5" s="125"/>
      <c r="K5" s="125"/>
      <c r="L5" s="125"/>
      <c r="M5" s="125"/>
      <c r="N5" s="125"/>
      <c r="O5" s="125"/>
      <c r="P5" s="124"/>
    </row>
    <row r="6" spans="1:16" ht="27" customHeight="1">
      <c r="A6" s="54" t="s">
        <v>141</v>
      </c>
      <c r="B6" s="54" t="s">
        <v>141</v>
      </c>
      <c r="C6" s="54" t="s">
        <v>141</v>
      </c>
      <c r="D6" s="54" t="s">
        <v>141</v>
      </c>
      <c r="E6" s="21">
        <v>1</v>
      </c>
      <c r="F6" s="22">
        <v>2</v>
      </c>
      <c r="G6" s="21">
        <v>3</v>
      </c>
      <c r="H6" s="21">
        <v>4</v>
      </c>
      <c r="I6" s="22">
        <v>5</v>
      </c>
      <c r="J6" s="22">
        <v>6</v>
      </c>
      <c r="K6" s="22">
        <v>7</v>
      </c>
      <c r="L6" s="22">
        <v>8</v>
      </c>
      <c r="M6" s="22">
        <v>9</v>
      </c>
      <c r="N6" s="22">
        <v>10</v>
      </c>
      <c r="O6" s="22">
        <v>11</v>
      </c>
      <c r="P6" s="22">
        <v>12</v>
      </c>
    </row>
    <row r="7" spans="1:16" s="1" customFormat="1" ht="27" customHeight="1">
      <c r="A7" s="42" t="s">
        <v>142</v>
      </c>
      <c r="B7" s="42" t="s">
        <v>143</v>
      </c>
      <c r="C7" s="44" t="s">
        <v>144</v>
      </c>
      <c r="D7" s="45" t="s">
        <v>145</v>
      </c>
      <c r="E7" s="55">
        <f>SUM(F7:P7)</f>
        <v>0</v>
      </c>
      <c r="F7" s="55"/>
      <c r="G7" s="55"/>
      <c r="H7" s="55"/>
      <c r="I7" s="55"/>
      <c r="J7" s="55"/>
      <c r="K7" s="55"/>
      <c r="L7" s="55"/>
      <c r="M7" s="55"/>
      <c r="N7" s="55"/>
      <c r="O7" s="55"/>
      <c r="P7" s="59"/>
    </row>
    <row r="8" spans="1:16" ht="22.5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</row>
    <row r="9" spans="1:16" ht="22.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</row>
    <row r="10" spans="1:16" ht="22.5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</row>
    <row r="11" spans="1:16" ht="22.5" customHeight="1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</row>
    <row r="12" spans="1:16" ht="22.5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</row>
    <row r="13" spans="1:16" ht="22.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</row>
    <row r="14" spans="1:16" ht="22.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5" spans="1:16" ht="22.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</row>
    <row r="16" spans="1:16" ht="22.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</row>
    <row r="17" spans="1:16" ht="22.5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</row>
    <row r="18" spans="1:16" ht="22.5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16" ht="22.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</row>
    <row r="20" spans="1:16" ht="22.5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</row>
    <row r="21" spans="1:16" ht="22.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</row>
    <row r="22" spans="1:16" ht="22.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</row>
    <row r="23" spans="1:16" ht="22.5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</row>
    <row r="24" spans="1:16" ht="22.5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</row>
  </sheetData>
  <sheetProtection/>
  <mergeCells count="16">
    <mergeCell ref="K4:K5"/>
    <mergeCell ref="L4:L5"/>
    <mergeCell ref="M4:M5"/>
    <mergeCell ref="N4:N5"/>
    <mergeCell ref="O4:O5"/>
    <mergeCell ref="P4:P5"/>
    <mergeCell ref="O1:P1"/>
    <mergeCell ref="A3:F3"/>
    <mergeCell ref="A4:C4"/>
    <mergeCell ref="D4:D5"/>
    <mergeCell ref="E4:E5"/>
    <mergeCell ref="F4:F5"/>
    <mergeCell ref="G4:G5"/>
    <mergeCell ref="H4:H5"/>
    <mergeCell ref="I4:I5"/>
    <mergeCell ref="J4:J5"/>
  </mergeCells>
  <printOptions/>
  <pageMargins left="0.75" right="0.75" top="1" bottom="1" header="0.51" footer="0.51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U11"/>
  <sheetViews>
    <sheetView zoomScaleSheetLayoutView="100" zoomScalePageLayoutView="0" workbookViewId="0" topLeftCell="A1">
      <selection activeCell="A9" sqref="A9:D11"/>
    </sheetView>
  </sheetViews>
  <sheetFormatPr defaultColWidth="7.375" defaultRowHeight="12.75" customHeight="1"/>
  <cols>
    <col min="1" max="1" width="4.25390625" style="2" customWidth="1"/>
    <col min="2" max="3" width="3.75390625" style="2" customWidth="1"/>
    <col min="4" max="4" width="30.00390625" style="2" customWidth="1"/>
    <col min="5" max="5" width="9.50390625" style="2" customWidth="1"/>
    <col min="6" max="7" width="9.25390625" style="2" customWidth="1"/>
    <col min="8" max="8" width="7.375" style="2" customWidth="1"/>
    <col min="9" max="9" width="7.125" style="2" customWidth="1"/>
    <col min="10" max="10" width="8.125" style="2" customWidth="1"/>
    <col min="11" max="12" width="7.375" style="2" customWidth="1"/>
    <col min="13" max="13" width="8.00390625" style="2" customWidth="1"/>
    <col min="14" max="14" width="9.50390625" style="2" customWidth="1"/>
    <col min="15" max="15" width="6.75390625" style="2" customWidth="1"/>
    <col min="16" max="16" width="7.375" style="2" customWidth="1"/>
    <col min="17" max="17" width="6.875" style="2" customWidth="1"/>
    <col min="18" max="18" width="6.75390625" style="2" customWidth="1"/>
    <col min="19" max="255" width="7.375" style="2" customWidth="1"/>
    <col min="256" max="16384" width="7.375" style="2" customWidth="1"/>
  </cols>
  <sheetData>
    <row r="1" spans="1:21" ht="23.25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Q1" s="13"/>
      <c r="R1" s="13"/>
      <c r="S1" s="39" t="s">
        <v>218</v>
      </c>
      <c r="T1" s="13"/>
      <c r="U1" s="13"/>
    </row>
    <row r="2" spans="1:21" ht="23.25" customHeight="1">
      <c r="A2" s="128" t="s">
        <v>219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3"/>
      <c r="U2" s="13"/>
    </row>
    <row r="3" spans="1:21" ht="23.25" customHeight="1">
      <c r="A3" s="120" t="s">
        <v>220</v>
      </c>
      <c r="B3" s="121"/>
      <c r="C3" s="121"/>
      <c r="D3" s="122"/>
      <c r="E3" s="121"/>
      <c r="F3" s="121"/>
      <c r="G3" s="121"/>
      <c r="H3" s="121"/>
      <c r="I3" s="121"/>
      <c r="J3" s="31"/>
      <c r="K3" s="31"/>
      <c r="L3" s="31"/>
      <c r="M3" s="31"/>
      <c r="N3" s="31"/>
      <c r="O3" s="31"/>
      <c r="Q3" s="13"/>
      <c r="R3" s="13"/>
      <c r="S3" s="29" t="s">
        <v>89</v>
      </c>
      <c r="T3" s="13"/>
      <c r="U3" s="13"/>
    </row>
    <row r="4" spans="1:21" ht="23.25" customHeight="1">
      <c r="A4" s="150" t="s">
        <v>135</v>
      </c>
      <c r="B4" s="150"/>
      <c r="C4" s="150"/>
      <c r="D4" s="135" t="s">
        <v>136</v>
      </c>
      <c r="E4" s="153" t="s">
        <v>152</v>
      </c>
      <c r="F4" s="125" t="s">
        <v>153</v>
      </c>
      <c r="G4" s="125"/>
      <c r="H4" s="125"/>
      <c r="I4" s="151"/>
      <c r="J4" s="125" t="s">
        <v>154</v>
      </c>
      <c r="K4" s="152"/>
      <c r="L4" s="152"/>
      <c r="M4" s="152"/>
      <c r="N4" s="152"/>
      <c r="O4" s="152"/>
      <c r="P4" s="152"/>
      <c r="Q4" s="152"/>
      <c r="R4" s="152"/>
      <c r="S4" s="152"/>
      <c r="T4" s="40"/>
      <c r="U4" s="40"/>
    </row>
    <row r="5" spans="1:21" ht="23.25" customHeight="1">
      <c r="A5" s="124" t="s">
        <v>137</v>
      </c>
      <c r="B5" s="124" t="s">
        <v>138</v>
      </c>
      <c r="C5" s="125" t="s">
        <v>139</v>
      </c>
      <c r="D5" s="135"/>
      <c r="E5" s="154"/>
      <c r="F5" s="125" t="s">
        <v>113</v>
      </c>
      <c r="G5" s="125" t="s">
        <v>156</v>
      </c>
      <c r="H5" s="125" t="s">
        <v>157</v>
      </c>
      <c r="I5" s="151" t="s">
        <v>158</v>
      </c>
      <c r="J5" s="151" t="s">
        <v>113</v>
      </c>
      <c r="K5" s="155" t="s">
        <v>159</v>
      </c>
      <c r="L5" s="155" t="s">
        <v>158</v>
      </c>
      <c r="M5" s="155" t="s">
        <v>160</v>
      </c>
      <c r="N5" s="155" t="s">
        <v>161</v>
      </c>
      <c r="O5" s="155" t="s">
        <v>162</v>
      </c>
      <c r="P5" s="155" t="s">
        <v>163</v>
      </c>
      <c r="Q5" s="155" t="s">
        <v>164</v>
      </c>
      <c r="R5" s="155" t="s">
        <v>165</v>
      </c>
      <c r="S5" s="124" t="s">
        <v>166</v>
      </c>
      <c r="T5" s="40"/>
      <c r="U5" s="40"/>
    </row>
    <row r="6" spans="1:21" ht="30" customHeight="1">
      <c r="A6" s="124"/>
      <c r="B6" s="124"/>
      <c r="C6" s="125"/>
      <c r="D6" s="135"/>
      <c r="E6" s="154"/>
      <c r="F6" s="125"/>
      <c r="G6" s="125"/>
      <c r="H6" s="125"/>
      <c r="I6" s="151"/>
      <c r="J6" s="151"/>
      <c r="K6" s="155"/>
      <c r="L6" s="155"/>
      <c r="M6" s="155"/>
      <c r="N6" s="155"/>
      <c r="O6" s="155"/>
      <c r="P6" s="155"/>
      <c r="Q6" s="155"/>
      <c r="R6" s="155"/>
      <c r="S6" s="124"/>
      <c r="T6" s="40"/>
      <c r="U6" s="40"/>
    </row>
    <row r="7" spans="1:21" ht="25.5" customHeight="1">
      <c r="A7" s="22" t="s">
        <v>141</v>
      </c>
      <c r="B7" s="21" t="s">
        <v>141</v>
      </c>
      <c r="C7" s="22" t="s">
        <v>141</v>
      </c>
      <c r="D7" s="22" t="s">
        <v>141</v>
      </c>
      <c r="E7" s="22">
        <v>1</v>
      </c>
      <c r="F7" s="22">
        <v>2</v>
      </c>
      <c r="G7" s="22">
        <v>3</v>
      </c>
      <c r="H7" s="22">
        <v>4</v>
      </c>
      <c r="I7" s="22">
        <v>5</v>
      </c>
      <c r="J7" s="22">
        <v>6</v>
      </c>
      <c r="K7" s="47">
        <v>7</v>
      </c>
      <c r="L7" s="33">
        <v>8</v>
      </c>
      <c r="M7" s="33">
        <v>9</v>
      </c>
      <c r="N7" s="47">
        <v>10</v>
      </c>
      <c r="O7" s="47">
        <v>11</v>
      </c>
      <c r="P7" s="33">
        <v>12</v>
      </c>
      <c r="Q7" s="33">
        <v>13</v>
      </c>
      <c r="R7" s="33">
        <v>14</v>
      </c>
      <c r="S7" s="33">
        <v>15</v>
      </c>
      <c r="T7" s="14"/>
      <c r="U7" s="14"/>
    </row>
    <row r="8" spans="1:21" s="41" customFormat="1" ht="24.75" customHeight="1">
      <c r="A8" s="132" t="s">
        <v>113</v>
      </c>
      <c r="B8" s="133"/>
      <c r="C8" s="133"/>
      <c r="D8" s="133"/>
      <c r="E8" s="43">
        <f>E9+E10+E11</f>
        <v>563.5</v>
      </c>
      <c r="F8" s="43">
        <f aca="true" t="shared" si="0" ref="F8:S8">F9+F10+F11</f>
        <v>123.52</v>
      </c>
      <c r="G8" s="25">
        <f t="shared" si="0"/>
        <v>32.8</v>
      </c>
      <c r="H8" s="25">
        <f t="shared" si="0"/>
        <v>90.72</v>
      </c>
      <c r="I8" s="25">
        <f t="shared" si="0"/>
        <v>0</v>
      </c>
      <c r="J8" s="43">
        <f t="shared" si="0"/>
        <v>439.98</v>
      </c>
      <c r="K8" s="25">
        <f t="shared" si="0"/>
        <v>439.98</v>
      </c>
      <c r="L8" s="25">
        <f t="shared" si="0"/>
        <v>0</v>
      </c>
      <c r="M8" s="25">
        <f t="shared" si="0"/>
        <v>0</v>
      </c>
      <c r="N8" s="25">
        <f t="shared" si="0"/>
        <v>0</v>
      </c>
      <c r="O8" s="25">
        <f t="shared" si="0"/>
        <v>0</v>
      </c>
      <c r="P8" s="25">
        <f t="shared" si="0"/>
        <v>0</v>
      </c>
      <c r="Q8" s="25">
        <f t="shared" si="0"/>
        <v>0</v>
      </c>
      <c r="R8" s="25">
        <f t="shared" si="0"/>
        <v>0</v>
      </c>
      <c r="S8" s="25">
        <f t="shared" si="0"/>
        <v>0</v>
      </c>
      <c r="T8" s="48"/>
      <c r="U8" s="48"/>
    </row>
    <row r="9" spans="1:21" s="41" customFormat="1" ht="24.75" customHeight="1">
      <c r="A9" s="42" t="s">
        <v>142</v>
      </c>
      <c r="B9" s="42" t="s">
        <v>143</v>
      </c>
      <c r="C9" s="44" t="s">
        <v>144</v>
      </c>
      <c r="D9" s="45" t="s">
        <v>145</v>
      </c>
      <c r="E9" s="43">
        <f>F9+J9</f>
        <v>123.52</v>
      </c>
      <c r="F9" s="46">
        <f>G9+H9+I9</f>
        <v>123.52</v>
      </c>
      <c r="G9" s="27">
        <f>'支出预算分类汇总表'!G9</f>
        <v>32.8</v>
      </c>
      <c r="H9" s="27">
        <v>90.72</v>
      </c>
      <c r="I9" s="27">
        <f>'支出预算分类汇总表'!I9</f>
        <v>0</v>
      </c>
      <c r="J9" s="24">
        <f>SUM(K9:S9)</f>
        <v>0</v>
      </c>
      <c r="K9" s="27">
        <v>0</v>
      </c>
      <c r="L9" s="27">
        <f>'支出预算分类汇总表'!L9</f>
        <v>0</v>
      </c>
      <c r="M9" s="27">
        <f>'支出预算分类汇总表'!M9</f>
        <v>0</v>
      </c>
      <c r="N9" s="27">
        <f>'支出预算分类汇总表'!N9</f>
        <v>0</v>
      </c>
      <c r="O9" s="27">
        <f>'支出预算分类汇总表'!O9</f>
        <v>0</v>
      </c>
      <c r="P9" s="27">
        <f>'支出预算分类汇总表'!P9</f>
        <v>0</v>
      </c>
      <c r="Q9" s="27">
        <f>'支出预算分类汇总表'!Q9</f>
        <v>0</v>
      </c>
      <c r="R9" s="27">
        <f>'支出预算分类汇总表'!R9</f>
        <v>0</v>
      </c>
      <c r="S9" s="25">
        <f>'支出预算分类汇总表'!S9</f>
        <v>0</v>
      </c>
      <c r="T9" s="48"/>
      <c r="U9" s="48"/>
    </row>
    <row r="10" spans="1:21" s="41" customFormat="1" ht="24.75" customHeight="1">
      <c r="A10" s="42">
        <v>212</v>
      </c>
      <c r="B10" s="42" t="s">
        <v>146</v>
      </c>
      <c r="C10" s="44">
        <v>99</v>
      </c>
      <c r="D10" s="45" t="s">
        <v>147</v>
      </c>
      <c r="E10" s="43">
        <f>F10+J10</f>
        <v>285</v>
      </c>
      <c r="F10" s="46"/>
      <c r="G10" s="27"/>
      <c r="H10" s="27"/>
      <c r="I10" s="27"/>
      <c r="J10" s="24">
        <f>SUM(K10:S10)</f>
        <v>285</v>
      </c>
      <c r="K10" s="27">
        <v>285</v>
      </c>
      <c r="L10" s="27"/>
      <c r="M10" s="27"/>
      <c r="N10" s="27"/>
      <c r="O10" s="27"/>
      <c r="P10" s="27"/>
      <c r="Q10" s="27"/>
      <c r="R10" s="27"/>
      <c r="S10" s="25"/>
      <c r="T10" s="48"/>
      <c r="U10" s="48"/>
    </row>
    <row r="11" spans="1:21" s="41" customFormat="1" ht="24.75" customHeight="1">
      <c r="A11" s="42" t="s">
        <v>142</v>
      </c>
      <c r="B11" s="42" t="s">
        <v>148</v>
      </c>
      <c r="C11" s="44" t="s">
        <v>143</v>
      </c>
      <c r="D11" s="45" t="s">
        <v>149</v>
      </c>
      <c r="E11" s="43">
        <f>F11+J11</f>
        <v>154.98</v>
      </c>
      <c r="F11" s="46"/>
      <c r="G11" s="27"/>
      <c r="H11" s="27"/>
      <c r="I11" s="27"/>
      <c r="J11" s="24">
        <f>SUM(K11:S11)</f>
        <v>154.98</v>
      </c>
      <c r="K11" s="27">
        <v>154.98</v>
      </c>
      <c r="L11" s="27"/>
      <c r="M11" s="27"/>
      <c r="N11" s="27"/>
      <c r="O11" s="27"/>
      <c r="P11" s="27"/>
      <c r="Q11" s="27"/>
      <c r="R11" s="27"/>
      <c r="S11" s="25"/>
      <c r="T11" s="48"/>
      <c r="U11" s="48"/>
    </row>
  </sheetData>
  <sheetProtection/>
  <mergeCells count="25">
    <mergeCell ref="Q5:Q6"/>
    <mergeCell ref="R5:R6"/>
    <mergeCell ref="S5:S6"/>
    <mergeCell ref="K5:K6"/>
    <mergeCell ref="L5:L6"/>
    <mergeCell ref="M5:M6"/>
    <mergeCell ref="N5:N6"/>
    <mergeCell ref="O5:O6"/>
    <mergeCell ref="P5:P6"/>
    <mergeCell ref="E4:E6"/>
    <mergeCell ref="F5:F6"/>
    <mergeCell ref="G5:G6"/>
    <mergeCell ref="H5:H6"/>
    <mergeCell ref="I5:I6"/>
    <mergeCell ref="J5:J6"/>
    <mergeCell ref="A2:S2"/>
    <mergeCell ref="A3:I3"/>
    <mergeCell ref="A4:C4"/>
    <mergeCell ref="F4:I4"/>
    <mergeCell ref="J4:S4"/>
    <mergeCell ref="A8:D8"/>
    <mergeCell ref="A5:A6"/>
    <mergeCell ref="B5:B6"/>
    <mergeCell ref="C5:C6"/>
    <mergeCell ref="D4:D6"/>
  </mergeCells>
  <printOptions/>
  <pageMargins left="0.75" right="0.75" top="1" bottom="1" header="0.51" footer="0.51"/>
  <pageSetup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公产私用</cp:lastModifiedBy>
  <dcterms:created xsi:type="dcterms:W3CDTF">2018-03-05T05:53:29Z</dcterms:created>
  <dcterms:modified xsi:type="dcterms:W3CDTF">2018-04-23T03:51:17Z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