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tabRatio="898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'10个人家庭(政府预算)'!$A$1:$K$37</definedName>
    <definedName name="_xlnm.Print_Area" localSheetId="13">'12商品服务(政府预算)'!$A$1:$T$54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'8工资福利(政府预算)'!$A$1:$N$40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<sst xmlns="http://schemas.openxmlformats.org/spreadsheetml/2006/main" count="735" uniqueCount="327">
  <si>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</si>
  <si>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</si>
  <si>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</si>
  <si>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</si>
  <si>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</si>
  <si>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</si>
  <si>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</si>
  <si>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</si>
  <si>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</si>
  <si>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</si>
  <si>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</si>
  <si>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</si>
  <si>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</si>
  <si>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</si>
  <si>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</si>
  <si>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</si>
  <si>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</si>
  <si>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</si>
  <si>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</si>
  <si>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</si>
  <si>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</si>
  <si>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</si>
  <si>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</si>
  <si>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</si>
  <si>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</si>
  <si>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</si>
  <si>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</si>
  <si>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</si>
  <si>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</si>
  <si>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</si>
  <si>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</si>
  <si>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</si>
  <si>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</si>
  <si>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</si>
  <si>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</si>
  <si>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</si>
  <si>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</si>
  <si>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</si>
  <si>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</si>
  <si>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</si>
  <si>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</si>
  <si>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</si>
  <si>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</si>
  <si>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</si>
  <si>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</si>
  <si>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</si>
  <si>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</si>
  <si>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</si>
  <si>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</si>
  <si>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</si>
  <si>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</si>
  <si>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</si>
  <si>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</si>
  <si>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</si>
  <si>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</si>
  <si>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</si>
  <si>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</si>
  <si>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</si>
  <si>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</si>
  <si>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</si>
  <si>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</si>
  <si>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</si>
  <si>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</si>
  <si>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</si>
  <si>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</si>
  <si>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</si>
  <si>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</si>
  <si>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</si>
  <si>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</si>
  <si>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</si>
  <si>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</si>
  <si>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</si>
  <si>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</si>
  <si>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</si>
  <si>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</si>
  <si>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</si>
  <si>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</si>
  <si>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</si>
  <si>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</si>
  <si>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</si>
  <si>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</si>
  <si>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</si>
  <si>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</si>
  <si>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</si>
  <si>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</si>
  <si>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</si>
  <si>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</si>
  <si>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</si>
  <si>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</si>
  <si>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</si>
  <si>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</si>
  <si>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</si>
  <si>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</si>
  <si>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</si>
  <si>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</si>
  <si>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</si>
  <si>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</si>
  <si>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</si>
  <si>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</si>
  <si>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</si>
  <si>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</si>
  <si>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</si>
  <si>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</si>
  <si>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</si>
  <si>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</si>
  <si>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</si>
  <si>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</si>
  <si>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</si>
  <si>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</si>
  <si>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</si>
  <si>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</si>
  <si>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</si>
  <si>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</si>
  <si>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</si>
  <si>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</si>
  <si>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</si>
  <si>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</si>
  <si>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</si>
  <si>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</si>
  <si>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</si>
  <si>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</si>
  <si>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</si>
  <si>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</si>
  <si>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</si>
  <si>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</si>
  <si>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</si>
  <si>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</si>
  <si>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</si>
  <si>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</si>
  <si>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</si>
  <si>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</si>
  <si>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</si>
  <si>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</si>
  <si>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</si>
  <si>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</si>
  <si>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</si>
  <si>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</si>
  <si>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</si>
  <si>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</si>
  <si>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</si>
  <si>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</si>
  <si>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</si>
  <si>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</si>
  <si>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</si>
  <si>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</si>
  <si>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</si>
  <si>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</si>
  <si>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</si>
  <si>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</si>
  <si>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</si>
  <si>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</si>
  <si>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</si>
  <si>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</si>
  <si>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</si>
  <si>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</si>
  <si>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</si>
  <si>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</si>
  <si>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</si>
  <si>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</si>
  <si>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</si>
  <si>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</si>
  <si>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</si>
  <si>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</si>
  <si>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</si>
  <si>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</si>
  <si>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</si>
  <si>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</si>
  <si>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</si>
  <si>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</si>
  <si>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</si>
  <si>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</si>
  <si>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</si>
  <si>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</si>
  <si>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</si>
  <si>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</si>
  <si>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</si>
  <si>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</si>
  <si>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</si>
  <si>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</si>
  <si>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</si>
  <si>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</si>
  <si>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</si>
  <si>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</si>
  <si>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</si>
  <si>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</si>
  <si>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</si>
  <si>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</si>
  <si>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</si>
  <si>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</si>
  <si>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</si>
  <si>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</si>
  <si>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</si>
  <si>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</si>
  <si>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</si>
  <si>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</si>
  <si>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</si>
  <si>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</si>
  <si>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</si>
  <si>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</si>
  <si>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</si>
  <si>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</si>
  <si>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</si>
  <si>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</si>
  <si>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市退役军人服务中心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</si>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</sst>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4" borderId="0" applyNumberFormat="0" applyBorder="0" applyAlignment="0" applyProtection="0"/>
    <xf numFmtId="0" fontId="9" fillId="0" borderId="0">
      <alignment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7" applyFill="1">
      <alignment vertical="center"/>
      <protection/>
    </xf>
    <xf numFmtId="0" fontId="3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4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0" borderId="9" xfId="27" applyNumberFormat="1" applyFont="1" applyFill="1" applyBorder="1" applyAlignment="1" applyProtection="1">
      <alignment horizontal="left" vertical="center" wrapText="1"/>
      <protection/>
    </xf>
    <xf numFmtId="179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3" fillId="0" borderId="0" xfId="27" applyFont="1" applyAlignment="1">
      <alignment horizontal="right" vertical="center" wrapText="1"/>
      <protection/>
    </xf>
    <xf numFmtId="178" fontId="2" fillId="8" borderId="0" xfId="27" applyNumberFormat="1" applyFont="1" applyFill="1" applyAlignment="1">
      <alignment vertical="center"/>
      <protection/>
    </xf>
    <xf numFmtId="0" fontId="3" fillId="0" borderId="10" xfId="27" applyFont="1" applyBorder="1" applyAlignment="1">
      <alignment horizontal="left" vertical="center" wrapText="1"/>
      <protection/>
    </xf>
    <xf numFmtId="0" fontId="2" fillId="0" borderId="1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0" applyFill="1">
      <alignment vertical="center"/>
      <protection/>
    </xf>
    <xf numFmtId="0" fontId="3" fillId="0" borderId="0" xfId="60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4" fillId="0" borderId="0" xfId="60" applyNumberFormat="1" applyFont="1" applyFill="1" applyAlignment="1" applyProtection="1">
      <alignment horizontal="center" vertical="center"/>
      <protection/>
    </xf>
    <xf numFmtId="49" fontId="2" fillId="8" borderId="0" xfId="60" applyNumberFormat="1" applyFont="1" applyFill="1" applyAlignment="1">
      <alignment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0" fontId="2" fillId="8" borderId="16" xfId="60" applyFont="1" applyFill="1" applyBorder="1" applyAlignment="1">
      <alignment horizontal="centerContinuous" vertical="center"/>
      <protection/>
    </xf>
    <xf numFmtId="0" fontId="2" fillId="8" borderId="20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NumberFormat="1" applyFont="1" applyFill="1" applyBorder="1" applyAlignment="1" applyProtection="1">
      <alignment horizontal="center" vertical="center" wrapText="1"/>
      <protection/>
    </xf>
    <xf numFmtId="0" fontId="2" fillId="8" borderId="21" xfId="60" applyFont="1" applyFill="1" applyBorder="1" applyAlignment="1">
      <alignment horizontal="centerContinuous" vertical="center"/>
      <protection/>
    </xf>
    <xf numFmtId="0" fontId="2" fillId="8" borderId="12" xfId="60" applyNumberFormat="1" applyFont="1" applyFill="1" applyBorder="1" applyAlignment="1" applyProtection="1">
      <alignment horizontal="center" vertical="center"/>
      <protection/>
    </xf>
    <xf numFmtId="0" fontId="2" fillId="8" borderId="10" xfId="60" applyFont="1" applyFill="1" applyBorder="1" applyAlignment="1">
      <alignment horizontal="center" vertical="center" wrapText="1"/>
      <protection/>
    </xf>
    <xf numFmtId="0" fontId="2" fillId="8" borderId="14" xfId="60" applyFont="1" applyFill="1" applyBorder="1" applyAlignment="1">
      <alignment horizontal="center" vertical="center" wrapText="1"/>
      <protection/>
    </xf>
    <xf numFmtId="0" fontId="2" fillId="8" borderId="16" xfId="60" applyFont="1" applyFill="1" applyBorder="1" applyAlignment="1">
      <alignment horizontal="center" vertical="center" wrapText="1"/>
      <protection/>
    </xf>
    <xf numFmtId="0" fontId="2" fillId="0" borderId="9" xfId="60" applyNumberFormat="1" applyFont="1" applyFill="1" applyBorder="1" applyAlignment="1" applyProtection="1">
      <alignment horizontal="left" vertical="center" wrapText="1"/>
      <protection/>
    </xf>
    <xf numFmtId="179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/>
      <protection/>
    </xf>
    <xf numFmtId="0" fontId="2" fillId="8" borderId="10" xfId="60" applyNumberFormat="1" applyFont="1" applyFill="1" applyBorder="1" applyAlignment="1" applyProtection="1">
      <alignment horizontal="center" vertical="center" wrapText="1"/>
      <protection/>
    </xf>
    <xf numFmtId="0" fontId="2" fillId="8" borderId="18" xfId="60" applyNumberFormat="1" applyFont="1" applyFill="1" applyBorder="1" applyAlignment="1" applyProtection="1">
      <alignment horizontal="center" vertical="center" wrapText="1"/>
      <protection/>
    </xf>
    <xf numFmtId="178" fontId="2" fillId="8" borderId="0" xfId="60" applyNumberFormat="1" applyFont="1" applyFill="1" applyAlignment="1">
      <alignment horizontal="center" vertical="center"/>
      <protection/>
    </xf>
    <xf numFmtId="0" fontId="3" fillId="0" borderId="0" xfId="60" applyFont="1" applyAlignment="1">
      <alignment horizontal="right" vertical="center" wrapText="1"/>
      <protection/>
    </xf>
    <xf numFmtId="178" fontId="2" fillId="8" borderId="0" xfId="60" applyNumberFormat="1" applyFont="1" applyFill="1" applyAlignment="1">
      <alignment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0" fontId="2" fillId="0" borderId="10" xfId="60" applyNumberFormat="1" applyFont="1" applyFill="1" applyBorder="1" applyAlignment="1" applyProtection="1">
      <alignment horizontal="right" vertical="center"/>
      <protection/>
    </xf>
    <xf numFmtId="0" fontId="2" fillId="8" borderId="0" xfId="60" applyFont="1" applyFill="1" applyAlignment="1">
      <alignment vertical="center"/>
      <protection/>
    </xf>
    <xf numFmtId="0" fontId="2" fillId="8" borderId="11" xfId="60" applyNumberFormat="1" applyFont="1" applyFill="1" applyBorder="1" applyAlignment="1" applyProtection="1">
      <alignment horizontal="center" vertical="center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3" fillId="8" borderId="9" xfId="60" applyFont="1" applyFill="1" applyBorder="1" applyAlignment="1">
      <alignment horizontal="center" vertical="center" wrapText="1"/>
      <protection/>
    </xf>
    <xf numFmtId="0" fontId="3" fillId="8" borderId="13" xfId="60" applyFont="1" applyFill="1" applyBorder="1" applyAlignment="1" applyProtection="1">
      <alignment horizontal="center" vertical="center" wrapText="1"/>
      <protection locked="0"/>
    </xf>
    <xf numFmtId="0" fontId="3" fillId="8" borderId="22" xfId="6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0" applyFont="1" applyFill="1" applyBorder="1" applyAlignment="1">
      <alignment horizontal="center" vertical="center"/>
      <protection/>
    </xf>
    <xf numFmtId="0" fontId="2" fillId="8" borderId="23" xfId="60" applyFont="1" applyFill="1" applyBorder="1" applyAlignment="1">
      <alignment horizontal="center" vertical="center"/>
      <protection/>
    </xf>
    <xf numFmtId="0" fontId="2" fillId="8" borderId="21" xfId="60" applyFont="1" applyFill="1" applyBorder="1" applyAlignment="1">
      <alignment horizontal="center" vertical="center"/>
      <protection/>
    </xf>
    <xf numFmtId="0" fontId="2" fillId="8" borderId="15" xfId="60" applyFont="1" applyFill="1" applyBorder="1" applyAlignment="1">
      <alignment horizontal="center" vertical="center"/>
      <protection/>
    </xf>
    <xf numFmtId="0" fontId="2" fillId="8" borderId="0" xfId="60" applyFont="1" applyFill="1" applyBorder="1" applyAlignment="1">
      <alignment horizontal="center" vertical="center"/>
      <protection/>
    </xf>
    <xf numFmtId="0" fontId="2" fillId="8" borderId="13" xfId="60" applyFont="1" applyFill="1" applyBorder="1" applyAlignment="1">
      <alignment horizontal="center" vertical="center"/>
      <protection/>
    </xf>
    <xf numFmtId="0" fontId="2" fillId="8" borderId="19" xfId="60" applyFont="1" applyFill="1" applyBorder="1" applyAlignment="1">
      <alignment horizontal="center" vertical="center"/>
      <protection/>
    </xf>
    <xf numFmtId="0" fontId="2" fillId="8" borderId="10" xfId="60" applyFont="1" applyFill="1" applyBorder="1" applyAlignment="1">
      <alignment horizontal="center" vertical="center"/>
      <protection/>
    </xf>
    <xf numFmtId="0" fontId="2" fillId="8" borderId="22" xfId="60" applyFont="1" applyFill="1" applyBorder="1" applyAlignment="1">
      <alignment horizontal="center" vertical="center"/>
      <protection/>
    </xf>
    <xf numFmtId="0" fontId="2" fillId="8" borderId="17" xfId="60" applyFont="1" applyFill="1" applyBorder="1" applyAlignment="1">
      <alignment horizontal="center" vertical="center" wrapText="1"/>
      <protection/>
    </xf>
    <xf numFmtId="0" fontId="2" fillId="8" borderId="11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2" applyFont="1" applyBorder="1" applyAlignment="1" applyProtection="1">
      <alignment horizontal="center" vertical="center"/>
      <protection/>
    </xf>
    <xf numFmtId="0" fontId="10" fillId="0" borderId="0" xfId="62" applyFont="1" applyBorder="1" applyAlignment="1" applyProtection="1">
      <alignment vertical="center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0" xfId="62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标题_2BBB9C6EEE0E413EABCCF77064EF1D75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常规_新报表页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esktop\xinxinxinxinxin\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退役军人服务中心</v>
          </cell>
        </row>
        <row r="11">
          <cell r="D11" t="str">
            <v>30507</v>
          </cell>
        </row>
      </sheetData>
      <sheetData sheetId="2">
        <row r="6">
          <cell r="B6">
            <v>146.14</v>
          </cell>
          <cell r="D6">
            <v>0</v>
          </cell>
          <cell r="F6">
            <v>146.14</v>
          </cell>
          <cell r="H6">
            <v>1.56</v>
          </cell>
        </row>
        <row r="7">
          <cell r="B7">
            <v>146.14</v>
          </cell>
          <cell r="D7">
            <v>0</v>
          </cell>
          <cell r="F7">
            <v>129.75</v>
          </cell>
          <cell r="H7">
            <v>0</v>
          </cell>
        </row>
        <row r="8">
          <cell r="B8">
            <v>0</v>
          </cell>
          <cell r="D8">
            <v>0</v>
          </cell>
          <cell r="F8">
            <v>16.39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0</v>
          </cell>
          <cell r="H10">
            <v>144.58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</row>
        <row r="12">
          <cell r="B12">
            <v>0</v>
          </cell>
          <cell r="D12">
            <v>127.11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7.74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11.29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146.14</v>
          </cell>
          <cell r="D29">
            <v>146.14</v>
          </cell>
          <cell r="F29">
            <v>146.14</v>
          </cell>
          <cell r="H29">
            <v>146.14</v>
          </cell>
        </row>
        <row r="30">
          <cell r="B30">
            <v>0</v>
          </cell>
        </row>
        <row r="31">
          <cell r="B31">
            <v>146.14</v>
          </cell>
          <cell r="D31">
            <v>146.14</v>
          </cell>
          <cell r="F31">
            <v>146.14</v>
          </cell>
          <cell r="H31">
            <v>146.14</v>
          </cell>
        </row>
      </sheetData>
      <sheetData sheetId="3">
        <row r="7">
          <cell r="C7">
            <v>146.14</v>
          </cell>
          <cell r="D7">
            <v>146.14</v>
          </cell>
          <cell r="E7">
            <v>146.14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30507</v>
          </cell>
          <cell r="B8" t="str">
            <v>退役军人服务中心</v>
          </cell>
          <cell r="C8">
            <v>146.14</v>
          </cell>
          <cell r="D8">
            <v>146.14</v>
          </cell>
          <cell r="E8">
            <v>146.14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146.14</v>
          </cell>
          <cell r="G7">
            <v>146.14</v>
          </cell>
          <cell r="H7">
            <v>146.14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30507</v>
          </cell>
          <cell r="E8" t="str">
            <v>退役军人服务中心</v>
          </cell>
          <cell r="F8">
            <v>146.14</v>
          </cell>
          <cell r="G8">
            <v>146.14</v>
          </cell>
          <cell r="H8">
            <v>146.14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221</v>
          </cell>
          <cell r="B9" t="str">
            <v>02</v>
          </cell>
          <cell r="C9" t="str">
            <v>01</v>
          </cell>
          <cell r="D9" t="str">
            <v>  30507</v>
          </cell>
          <cell r="E9" t="str">
            <v>  住房公积金</v>
          </cell>
          <cell r="F9">
            <v>11.29</v>
          </cell>
          <cell r="G9">
            <v>11.29</v>
          </cell>
          <cell r="H9">
            <v>11.29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208</v>
          </cell>
          <cell r="B10" t="str">
            <v>28</v>
          </cell>
          <cell r="C10" t="str">
            <v>02</v>
          </cell>
          <cell r="D10" t="str">
            <v>  30507</v>
          </cell>
          <cell r="E10" t="str">
            <v>  一般行政管理事务</v>
          </cell>
          <cell r="F10">
            <v>94.1</v>
          </cell>
          <cell r="G10">
            <v>94.1</v>
          </cell>
          <cell r="H10">
            <v>94.1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 t="str">
            <v>  30507</v>
          </cell>
          <cell r="E11" t="str">
            <v>  机关事业单位基本养老保险缴费支出</v>
          </cell>
          <cell r="F11">
            <v>15.06</v>
          </cell>
          <cell r="G11">
            <v>15.06</v>
          </cell>
          <cell r="H11">
            <v>15.06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30507</v>
          </cell>
          <cell r="E12" t="str">
            <v>  其他残疾人事业支出</v>
          </cell>
          <cell r="F12">
            <v>1.56</v>
          </cell>
          <cell r="G12">
            <v>1.56</v>
          </cell>
          <cell r="H12">
            <v>1.56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 t="str">
            <v>  30507</v>
          </cell>
          <cell r="E13" t="str">
            <v>  事业单位医疗</v>
          </cell>
          <cell r="F13">
            <v>7.74</v>
          </cell>
          <cell r="G13">
            <v>7.74</v>
          </cell>
          <cell r="H13">
            <v>7.74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208</v>
          </cell>
          <cell r="B14" t="str">
            <v>28</v>
          </cell>
          <cell r="C14" t="str">
            <v>01</v>
          </cell>
          <cell r="D14" t="str">
            <v>  30507</v>
          </cell>
          <cell r="E14" t="str">
            <v>  行政运行</v>
          </cell>
          <cell r="F14">
            <v>16.39</v>
          </cell>
          <cell r="G14">
            <v>16.39</v>
          </cell>
          <cell r="H14">
            <v>16.39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</sheetData>
      <sheetData sheetId="5">
        <row r="7">
          <cell r="E7" t="str">
            <v>合计</v>
          </cell>
          <cell r="F7">
            <v>146.14</v>
          </cell>
          <cell r="G7">
            <v>1.56</v>
          </cell>
          <cell r="H7">
            <v>0</v>
          </cell>
          <cell r="I7">
            <v>0</v>
          </cell>
          <cell r="J7">
            <v>0</v>
          </cell>
          <cell r="K7">
            <v>144.57999999999998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30507</v>
          </cell>
          <cell r="E8" t="str">
            <v>退役军人服务中心</v>
          </cell>
          <cell r="F8">
            <v>146.14</v>
          </cell>
          <cell r="G8">
            <v>1.56</v>
          </cell>
          <cell r="H8">
            <v>0</v>
          </cell>
          <cell r="I8">
            <v>0</v>
          </cell>
          <cell r="J8">
            <v>0</v>
          </cell>
          <cell r="K8">
            <v>144.57999999999998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30507</v>
          </cell>
          <cell r="E9" t="str">
            <v>  机关事业单位基本养老保险缴费支出</v>
          </cell>
          <cell r="F9">
            <v>15.06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15.06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30507</v>
          </cell>
          <cell r="E10" t="str">
            <v>  其他残疾人事业支出</v>
          </cell>
          <cell r="F10">
            <v>1.56</v>
          </cell>
          <cell r="G10">
            <v>1.56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28</v>
          </cell>
          <cell r="C11" t="str">
            <v>01</v>
          </cell>
          <cell r="D11" t="str">
            <v>  30507</v>
          </cell>
          <cell r="E11" t="str">
            <v>  行政运行</v>
          </cell>
          <cell r="F11">
            <v>16.39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16.39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28</v>
          </cell>
          <cell r="C12" t="str">
            <v>02</v>
          </cell>
          <cell r="D12" t="str">
            <v>  30507</v>
          </cell>
          <cell r="E12" t="str">
            <v>  一般行政管理事务</v>
          </cell>
          <cell r="F12">
            <v>94.1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94.1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 t="str">
            <v>  30507</v>
          </cell>
          <cell r="E13" t="str">
            <v>  事业单位医疗</v>
          </cell>
          <cell r="F13">
            <v>7.74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7.74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30507</v>
          </cell>
          <cell r="E14" t="str">
            <v>  住房公积金</v>
          </cell>
          <cell r="F14">
            <v>11.29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11.29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</sheetData>
      <sheetData sheetId="6">
        <row r="8">
          <cell r="E8" t="str">
            <v>合计</v>
          </cell>
          <cell r="F8">
            <v>146.14</v>
          </cell>
          <cell r="G8">
            <v>146.14</v>
          </cell>
          <cell r="H8">
            <v>129.75</v>
          </cell>
          <cell r="I8">
            <v>16.39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30507</v>
          </cell>
          <cell r="E9" t="str">
            <v>退役军人服务中心</v>
          </cell>
          <cell r="F9">
            <v>146.14</v>
          </cell>
          <cell r="G9">
            <v>146.14</v>
          </cell>
          <cell r="H9">
            <v>129.75</v>
          </cell>
          <cell r="I9">
            <v>16.39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30507</v>
          </cell>
          <cell r="E10" t="str">
            <v>  机关事业单位基本养老保险缴费支出</v>
          </cell>
          <cell r="F10">
            <v>15.06</v>
          </cell>
          <cell r="G10">
            <v>15.06</v>
          </cell>
          <cell r="H10">
            <v>15.06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30507</v>
          </cell>
          <cell r="E11" t="str">
            <v>  其他残疾人事业支出</v>
          </cell>
          <cell r="F11">
            <v>1.56</v>
          </cell>
          <cell r="G11">
            <v>1.56</v>
          </cell>
          <cell r="H11">
            <v>1.56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28</v>
          </cell>
          <cell r="C12" t="str">
            <v>01</v>
          </cell>
          <cell r="D12" t="str">
            <v>  30507</v>
          </cell>
          <cell r="E12" t="str">
            <v>  行政运行</v>
          </cell>
          <cell r="F12">
            <v>16.39</v>
          </cell>
          <cell r="G12">
            <v>16.39</v>
          </cell>
          <cell r="H12">
            <v>0</v>
          </cell>
          <cell r="I12">
            <v>16.39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28</v>
          </cell>
          <cell r="C13" t="str">
            <v>02</v>
          </cell>
          <cell r="D13" t="str">
            <v>  30507</v>
          </cell>
          <cell r="E13" t="str">
            <v>  一般行政管理事务</v>
          </cell>
          <cell r="F13">
            <v>94.1</v>
          </cell>
          <cell r="G13">
            <v>94.1</v>
          </cell>
          <cell r="H13">
            <v>94.1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02</v>
          </cell>
          <cell r="D14" t="str">
            <v>  30507</v>
          </cell>
          <cell r="E14" t="str">
            <v>  事业单位医疗</v>
          </cell>
          <cell r="F14">
            <v>7.74</v>
          </cell>
          <cell r="G14">
            <v>7.74</v>
          </cell>
          <cell r="H14">
            <v>7.74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30507</v>
          </cell>
          <cell r="E15" t="str">
            <v>  住房公积金</v>
          </cell>
          <cell r="F15">
            <v>11.29</v>
          </cell>
          <cell r="G15">
            <v>11.29</v>
          </cell>
          <cell r="H15">
            <v>11.29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7">
        <row r="6">
          <cell r="B6">
            <v>146.14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146.14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127.11</v>
          </cell>
          <cell r="E12">
            <v>127.11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7.74</v>
          </cell>
          <cell r="E14">
            <v>7.74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11.29</v>
          </cell>
          <cell r="E22">
            <v>11.29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146.14</v>
          </cell>
          <cell r="D29">
            <v>146.14</v>
          </cell>
          <cell r="E29">
            <v>146.14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146.14</v>
          </cell>
          <cell r="G8">
            <v>146.14</v>
          </cell>
          <cell r="H8">
            <v>129.75</v>
          </cell>
          <cell r="I8">
            <v>16.39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208</v>
          </cell>
          <cell r="E9" t="str">
            <v>社会保障和就业支出</v>
          </cell>
          <cell r="F9">
            <v>127.11</v>
          </cell>
          <cell r="G9">
            <v>127.11</v>
          </cell>
          <cell r="H9">
            <v>110.72</v>
          </cell>
          <cell r="I9">
            <v>16.39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05</v>
          </cell>
          <cell r="C10" t="str">
            <v>05</v>
          </cell>
          <cell r="E10" t="str">
            <v>  行政事业单位养老支出</v>
          </cell>
          <cell r="F10">
            <v>15.06</v>
          </cell>
          <cell r="G10">
            <v>15.06</v>
          </cell>
          <cell r="H10">
            <v>15.06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208</v>
          </cell>
          <cell r="B11" t="str">
            <v>  05</v>
          </cell>
          <cell r="C11" t="str">
            <v>  05</v>
          </cell>
          <cell r="D11" t="str">
            <v>305</v>
          </cell>
          <cell r="F11">
            <v>15.06</v>
          </cell>
          <cell r="G11">
            <v>15.06</v>
          </cell>
          <cell r="H11">
            <v>15.06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11</v>
          </cell>
          <cell r="C12" t="str">
            <v>99</v>
          </cell>
          <cell r="E12" t="str">
            <v>  残疾人事业</v>
          </cell>
          <cell r="F12">
            <v>1.56</v>
          </cell>
          <cell r="G12">
            <v>1.56</v>
          </cell>
          <cell r="H12">
            <v>1.56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208</v>
          </cell>
          <cell r="B13" t="str">
            <v>  11</v>
          </cell>
          <cell r="C13" t="str">
            <v>  99</v>
          </cell>
          <cell r="D13" t="str">
            <v>305</v>
          </cell>
          <cell r="F13">
            <v>1.56</v>
          </cell>
          <cell r="G13">
            <v>1.56</v>
          </cell>
          <cell r="H13">
            <v>1.56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28</v>
          </cell>
          <cell r="C14" t="str">
            <v>02</v>
          </cell>
          <cell r="E14" t="str">
            <v>  退役军人管理事务</v>
          </cell>
          <cell r="F14">
            <v>110.49</v>
          </cell>
          <cell r="G14">
            <v>110.49</v>
          </cell>
          <cell r="H14">
            <v>94.1</v>
          </cell>
          <cell r="I14">
            <v>16.39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208</v>
          </cell>
          <cell r="B15" t="str">
            <v>  28</v>
          </cell>
          <cell r="C15" t="str">
            <v>  02</v>
          </cell>
          <cell r="D15" t="str">
            <v>305</v>
          </cell>
          <cell r="F15">
            <v>94.1</v>
          </cell>
          <cell r="G15">
            <v>94.1</v>
          </cell>
          <cell r="H15">
            <v>94.1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  208</v>
          </cell>
          <cell r="B16" t="str">
            <v>  28</v>
          </cell>
          <cell r="C16" t="str">
            <v>  01</v>
          </cell>
          <cell r="D16" t="str">
            <v>305</v>
          </cell>
          <cell r="F16">
            <v>16.39</v>
          </cell>
          <cell r="G16">
            <v>16.39</v>
          </cell>
          <cell r="H16">
            <v>0</v>
          </cell>
          <cell r="I16">
            <v>16.39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210</v>
          </cell>
          <cell r="E17" t="str">
            <v>卫生健康支出</v>
          </cell>
          <cell r="F17">
            <v>7.74</v>
          </cell>
          <cell r="G17">
            <v>7.74</v>
          </cell>
          <cell r="H17">
            <v>7.74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11</v>
          </cell>
          <cell r="C18" t="str">
            <v>02</v>
          </cell>
          <cell r="E18" t="str">
            <v>  行政事业单位医疗</v>
          </cell>
          <cell r="F18">
            <v>7.74</v>
          </cell>
          <cell r="G18">
            <v>7.74</v>
          </cell>
          <cell r="H18">
            <v>7.74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  210</v>
          </cell>
          <cell r="B19" t="str">
            <v>  11</v>
          </cell>
          <cell r="C19" t="str">
            <v>  02</v>
          </cell>
          <cell r="D19" t="str">
            <v>305</v>
          </cell>
          <cell r="F19">
            <v>7.74</v>
          </cell>
          <cell r="G19">
            <v>7.74</v>
          </cell>
          <cell r="H19">
            <v>7.74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221</v>
          </cell>
          <cell r="E20" t="str">
            <v>住房保障支出</v>
          </cell>
          <cell r="F20">
            <v>11.29</v>
          </cell>
          <cell r="G20">
            <v>11.29</v>
          </cell>
          <cell r="H20">
            <v>11.29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02</v>
          </cell>
          <cell r="C21" t="str">
            <v>01</v>
          </cell>
          <cell r="E21" t="str">
            <v>  住房改革支出</v>
          </cell>
          <cell r="F21">
            <v>11.29</v>
          </cell>
          <cell r="G21">
            <v>11.29</v>
          </cell>
          <cell r="H21">
            <v>11.29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  221</v>
          </cell>
          <cell r="B22" t="str">
            <v>  02</v>
          </cell>
          <cell r="C22" t="str">
            <v>  01</v>
          </cell>
          <cell r="D22" t="str">
            <v>305</v>
          </cell>
          <cell r="F22">
            <v>11.29</v>
          </cell>
          <cell r="G22">
            <v>11.29</v>
          </cell>
          <cell r="H22">
            <v>11.29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</sheetData>
      <sheetData sheetId="9">
        <row r="7">
          <cell r="E7" t="str">
            <v>合计</v>
          </cell>
          <cell r="F7">
            <v>129.75</v>
          </cell>
          <cell r="G7">
            <v>1.56</v>
          </cell>
          <cell r="H7">
            <v>0</v>
          </cell>
          <cell r="I7">
            <v>1.56</v>
          </cell>
          <cell r="J7">
            <v>0</v>
          </cell>
          <cell r="K7">
            <v>0</v>
          </cell>
          <cell r="L7">
            <v>128.19</v>
          </cell>
          <cell r="M7">
            <v>128.19</v>
          </cell>
          <cell r="N7">
            <v>0</v>
          </cell>
        </row>
        <row r="8">
          <cell r="D8" t="str">
            <v>30507</v>
          </cell>
          <cell r="E8" t="str">
            <v>退役军人服务中心</v>
          </cell>
          <cell r="F8">
            <v>129.75</v>
          </cell>
          <cell r="G8">
            <v>1.56</v>
          </cell>
          <cell r="H8">
            <v>0</v>
          </cell>
          <cell r="I8">
            <v>1.56</v>
          </cell>
          <cell r="J8">
            <v>0</v>
          </cell>
          <cell r="K8">
            <v>0</v>
          </cell>
          <cell r="L8">
            <v>128.19</v>
          </cell>
          <cell r="M8">
            <v>128.19</v>
          </cell>
          <cell r="N8">
            <v>0</v>
          </cell>
        </row>
        <row r="9">
          <cell r="A9" t="str">
            <v>208</v>
          </cell>
          <cell r="B9" t="str">
            <v>05</v>
          </cell>
          <cell r="C9" t="str">
            <v>05</v>
          </cell>
          <cell r="D9" t="str">
            <v>  30507</v>
          </cell>
          <cell r="E9" t="str">
            <v>  机关事业单位基本养老保险缴费支出</v>
          </cell>
          <cell r="F9">
            <v>15.06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15.06</v>
          </cell>
          <cell r="M9">
            <v>15.06</v>
          </cell>
          <cell r="N9">
            <v>0</v>
          </cell>
        </row>
        <row r="10">
          <cell r="A10" t="str">
            <v>208</v>
          </cell>
          <cell r="B10" t="str">
            <v>11</v>
          </cell>
          <cell r="C10" t="str">
            <v>99</v>
          </cell>
          <cell r="D10" t="str">
            <v>  30507</v>
          </cell>
          <cell r="E10" t="str">
            <v>  其他残疾人事业支出</v>
          </cell>
          <cell r="F10">
            <v>1.56</v>
          </cell>
          <cell r="G10">
            <v>1.56</v>
          </cell>
          <cell r="H10">
            <v>0</v>
          </cell>
          <cell r="I10">
            <v>1.56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28</v>
          </cell>
          <cell r="C11" t="str">
            <v>02</v>
          </cell>
          <cell r="D11" t="str">
            <v>  30507</v>
          </cell>
          <cell r="E11" t="str">
            <v>  一般行政管理事务</v>
          </cell>
          <cell r="F11">
            <v>94.1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94.1</v>
          </cell>
          <cell r="M11">
            <v>94.1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02</v>
          </cell>
          <cell r="D12" t="str">
            <v>  30507</v>
          </cell>
          <cell r="E12" t="str">
            <v>  事业单位医疗</v>
          </cell>
          <cell r="F12">
            <v>7.74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7.74</v>
          </cell>
          <cell r="M12">
            <v>7.74</v>
          </cell>
          <cell r="N12">
            <v>0</v>
          </cell>
        </row>
        <row r="13">
          <cell r="A13" t="str">
            <v>221</v>
          </cell>
          <cell r="B13" t="str">
            <v>02</v>
          </cell>
          <cell r="C13" t="str">
            <v>01</v>
          </cell>
          <cell r="D13" t="str">
            <v>  30507</v>
          </cell>
          <cell r="E13" t="str">
            <v>  住房公积金</v>
          </cell>
          <cell r="F13">
            <v>11.29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11.29</v>
          </cell>
          <cell r="M13">
            <v>11.29</v>
          </cell>
          <cell r="N13">
            <v>0</v>
          </cell>
        </row>
      </sheetData>
      <sheetData sheetId="10">
        <row r="8">
          <cell r="E8" t="str">
            <v>合计</v>
          </cell>
          <cell r="F8">
            <v>129.75</v>
          </cell>
          <cell r="G8">
            <v>94.1</v>
          </cell>
          <cell r="H8">
            <v>56.54</v>
          </cell>
          <cell r="I8">
            <v>0</v>
          </cell>
          <cell r="J8">
            <v>0</v>
          </cell>
          <cell r="K8">
            <v>0</v>
          </cell>
          <cell r="L8">
            <v>37.56</v>
          </cell>
          <cell r="M8">
            <v>24.36</v>
          </cell>
          <cell r="N8">
            <v>15.06</v>
          </cell>
          <cell r="O8">
            <v>6.59</v>
          </cell>
          <cell r="P8">
            <v>0</v>
          </cell>
          <cell r="Q8">
            <v>0.38</v>
          </cell>
          <cell r="R8">
            <v>0.77</v>
          </cell>
          <cell r="S8">
            <v>1.56</v>
          </cell>
          <cell r="T8">
            <v>0</v>
          </cell>
          <cell r="U8">
            <v>11.29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D9">
            <v>30507</v>
          </cell>
          <cell r="E9" t="str">
            <v>退役军人服务中心</v>
          </cell>
          <cell r="F9">
            <v>129.75</v>
          </cell>
          <cell r="G9">
            <v>94.1</v>
          </cell>
          <cell r="H9">
            <v>56.54</v>
          </cell>
          <cell r="I9">
            <v>0</v>
          </cell>
          <cell r="J9">
            <v>0</v>
          </cell>
          <cell r="K9">
            <v>0</v>
          </cell>
          <cell r="L9">
            <v>37.56</v>
          </cell>
          <cell r="M9">
            <v>24.36</v>
          </cell>
          <cell r="N9">
            <v>15.06</v>
          </cell>
          <cell r="O9">
            <v>6.59</v>
          </cell>
          <cell r="P9">
            <v>0</v>
          </cell>
          <cell r="Q9">
            <v>0.38</v>
          </cell>
          <cell r="R9">
            <v>0.77</v>
          </cell>
          <cell r="S9">
            <v>1.56</v>
          </cell>
          <cell r="T9">
            <v>0</v>
          </cell>
          <cell r="U9">
            <v>11.29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>
            <v>30507</v>
          </cell>
          <cell r="E10" t="str">
            <v>  机关事业单位基本养老保险缴费支出</v>
          </cell>
          <cell r="F10">
            <v>15.06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15.06</v>
          </cell>
          <cell r="N10">
            <v>15.06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>
            <v>30507</v>
          </cell>
          <cell r="E11" t="str">
            <v>  其他残疾人事业支出</v>
          </cell>
          <cell r="F11">
            <v>1.56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1.56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1.56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28</v>
          </cell>
          <cell r="C12" t="str">
            <v>02</v>
          </cell>
          <cell r="D12">
            <v>30507</v>
          </cell>
          <cell r="E12" t="str">
            <v>  一般行政管理事务</v>
          </cell>
          <cell r="F12">
            <v>94.1</v>
          </cell>
          <cell r="G12">
            <v>94.1</v>
          </cell>
          <cell r="H12">
            <v>56.54</v>
          </cell>
          <cell r="I12">
            <v>0</v>
          </cell>
          <cell r="J12">
            <v>0</v>
          </cell>
          <cell r="K12">
            <v>0</v>
          </cell>
          <cell r="L12">
            <v>37.56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>
            <v>30507</v>
          </cell>
          <cell r="E13" t="str">
            <v>  事业单位医疗</v>
          </cell>
          <cell r="F13">
            <v>7.74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7.74</v>
          </cell>
          <cell r="N13">
            <v>0</v>
          </cell>
          <cell r="O13">
            <v>6.59</v>
          </cell>
          <cell r="P13">
            <v>0</v>
          </cell>
          <cell r="Q13">
            <v>0.38</v>
          </cell>
          <cell r="R13">
            <v>0.77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>
            <v>30507</v>
          </cell>
          <cell r="E14" t="str">
            <v>  住房公积金</v>
          </cell>
          <cell r="F14">
            <v>11.29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11.29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13">
        <row r="7">
          <cell r="E7" t="str">
            <v>合计</v>
          </cell>
          <cell r="F7">
            <v>16.39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16.39</v>
          </cell>
          <cell r="S7">
            <v>16.39</v>
          </cell>
          <cell r="T7">
            <v>0</v>
          </cell>
        </row>
        <row r="8">
          <cell r="D8" t="str">
            <v>30507</v>
          </cell>
          <cell r="E8" t="str">
            <v>退役军人服务中心</v>
          </cell>
          <cell r="F8">
            <v>16.39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16.39</v>
          </cell>
          <cell r="S8">
            <v>16.39</v>
          </cell>
          <cell r="T8">
            <v>0</v>
          </cell>
        </row>
        <row r="9">
          <cell r="A9" t="str">
            <v>208</v>
          </cell>
          <cell r="B9" t="str">
            <v>28</v>
          </cell>
          <cell r="C9" t="str">
            <v>01</v>
          </cell>
          <cell r="D9" t="str">
            <v>  30507</v>
          </cell>
          <cell r="E9" t="str">
            <v>  行政运行</v>
          </cell>
          <cell r="F9">
            <v>16.39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16.39</v>
          </cell>
          <cell r="S9">
            <v>16.39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16.39</v>
          </cell>
          <cell r="G8">
            <v>0.24</v>
          </cell>
          <cell r="H8">
            <v>0.5</v>
          </cell>
          <cell r="I8">
            <v>0.3</v>
          </cell>
          <cell r="J8">
            <v>0.5</v>
          </cell>
          <cell r="K8">
            <v>0.15</v>
          </cell>
          <cell r="L8">
            <v>0.75</v>
          </cell>
          <cell r="M8">
            <v>0.5</v>
          </cell>
          <cell r="N8">
            <v>0</v>
          </cell>
          <cell r="O8">
            <v>0.5</v>
          </cell>
          <cell r="P8">
            <v>0</v>
          </cell>
          <cell r="Q8">
            <v>0.9</v>
          </cell>
          <cell r="R8">
            <v>1.5</v>
          </cell>
          <cell r="S8">
            <v>4</v>
          </cell>
          <cell r="T8">
            <v>1.51</v>
          </cell>
          <cell r="U8">
            <v>1.41</v>
          </cell>
          <cell r="V8">
            <v>0</v>
          </cell>
          <cell r="W8">
            <v>0</v>
          </cell>
          <cell r="X8">
            <v>0</v>
          </cell>
          <cell r="Y8">
            <v>1.53</v>
          </cell>
          <cell r="Z8">
            <v>1.7</v>
          </cell>
          <cell r="AA8">
            <v>0.4</v>
          </cell>
        </row>
        <row r="9">
          <cell r="D9" t="str">
            <v>305</v>
          </cell>
          <cell r="E9" t="str">
            <v>市退役军人事务局</v>
          </cell>
          <cell r="F9">
            <v>16.39</v>
          </cell>
          <cell r="G9">
            <v>0.24</v>
          </cell>
          <cell r="H9">
            <v>0.5</v>
          </cell>
          <cell r="I9">
            <v>0.3</v>
          </cell>
          <cell r="J9">
            <v>0.5</v>
          </cell>
          <cell r="K9">
            <v>0.15</v>
          </cell>
          <cell r="L9">
            <v>0.75</v>
          </cell>
          <cell r="M9">
            <v>0.5</v>
          </cell>
          <cell r="N9">
            <v>0</v>
          </cell>
          <cell r="O9">
            <v>0.5</v>
          </cell>
          <cell r="P9">
            <v>0</v>
          </cell>
          <cell r="Q9">
            <v>0.9</v>
          </cell>
          <cell r="R9">
            <v>1.5</v>
          </cell>
          <cell r="S9">
            <v>4</v>
          </cell>
          <cell r="T9">
            <v>1.51</v>
          </cell>
          <cell r="U9">
            <v>1.41</v>
          </cell>
          <cell r="V9">
            <v>0</v>
          </cell>
          <cell r="W9">
            <v>0</v>
          </cell>
          <cell r="X9">
            <v>0</v>
          </cell>
          <cell r="Y9">
            <v>1.53</v>
          </cell>
          <cell r="Z9">
            <v>1.7</v>
          </cell>
          <cell r="AA9">
            <v>0.4</v>
          </cell>
        </row>
        <row r="10">
          <cell r="D10" t="str">
            <v>  30507</v>
          </cell>
          <cell r="E10" t="str">
            <v>  退役军人服务中心</v>
          </cell>
          <cell r="F10">
            <v>16.39</v>
          </cell>
          <cell r="G10">
            <v>0.24</v>
          </cell>
          <cell r="H10">
            <v>0.5</v>
          </cell>
          <cell r="I10">
            <v>0.3</v>
          </cell>
          <cell r="J10">
            <v>0.5</v>
          </cell>
          <cell r="K10">
            <v>0.15</v>
          </cell>
          <cell r="L10">
            <v>0.75</v>
          </cell>
          <cell r="M10">
            <v>0.5</v>
          </cell>
          <cell r="N10">
            <v>0</v>
          </cell>
          <cell r="O10">
            <v>0.5</v>
          </cell>
          <cell r="P10">
            <v>0</v>
          </cell>
          <cell r="Q10">
            <v>0.9</v>
          </cell>
          <cell r="R10">
            <v>1.5</v>
          </cell>
          <cell r="S10">
            <v>4</v>
          </cell>
          <cell r="T10">
            <v>1.51</v>
          </cell>
          <cell r="U10">
            <v>1.41</v>
          </cell>
          <cell r="V10">
            <v>0</v>
          </cell>
          <cell r="W10">
            <v>0</v>
          </cell>
          <cell r="X10">
            <v>0</v>
          </cell>
          <cell r="Y10">
            <v>1.53</v>
          </cell>
          <cell r="Z10">
            <v>1.7</v>
          </cell>
          <cell r="AA10">
            <v>0.4</v>
          </cell>
        </row>
        <row r="11">
          <cell r="A11" t="str">
            <v>208</v>
          </cell>
          <cell r="B11" t="str">
            <v>28</v>
          </cell>
          <cell r="C11" t="str">
            <v>01</v>
          </cell>
          <cell r="D11" t="str">
            <v>    30507</v>
          </cell>
          <cell r="E11" t="str">
            <v>    行政运行</v>
          </cell>
          <cell r="F11">
            <v>16.39</v>
          </cell>
          <cell r="G11">
            <v>0.24</v>
          </cell>
          <cell r="H11">
            <v>0.5</v>
          </cell>
          <cell r="I11">
            <v>0.3</v>
          </cell>
          <cell r="J11">
            <v>0.5</v>
          </cell>
          <cell r="K11">
            <v>0.15</v>
          </cell>
          <cell r="L11">
            <v>0.75</v>
          </cell>
          <cell r="M11">
            <v>0.5</v>
          </cell>
          <cell r="N11">
            <v>0</v>
          </cell>
          <cell r="O11">
            <v>0.5</v>
          </cell>
          <cell r="P11">
            <v>0</v>
          </cell>
          <cell r="Q11">
            <v>0.9</v>
          </cell>
          <cell r="R11">
            <v>1.5</v>
          </cell>
          <cell r="S11">
            <v>4</v>
          </cell>
          <cell r="T11">
            <v>1.51</v>
          </cell>
          <cell r="U11">
            <v>1.41</v>
          </cell>
          <cell r="V11">
            <v>0</v>
          </cell>
          <cell r="W11">
            <v>0</v>
          </cell>
          <cell r="X11">
            <v>0</v>
          </cell>
          <cell r="Y11">
            <v>1.53</v>
          </cell>
          <cell r="Z11">
            <v>1.7</v>
          </cell>
          <cell r="AA11">
            <v>0.4</v>
          </cell>
        </row>
      </sheetData>
      <sheetData sheetId="15">
        <row r="8">
          <cell r="A8" t="str">
            <v>合计</v>
          </cell>
          <cell r="C8">
            <v>25</v>
          </cell>
          <cell r="D8">
            <v>0</v>
          </cell>
          <cell r="E8">
            <v>0</v>
          </cell>
          <cell r="F8">
            <v>5</v>
          </cell>
        </row>
        <row r="9">
          <cell r="A9" t="str">
            <v>退役军人服务中心</v>
          </cell>
          <cell r="D9">
            <v>0</v>
          </cell>
          <cell r="E9">
            <v>0</v>
          </cell>
          <cell r="F9">
            <v>5</v>
          </cell>
        </row>
      </sheetData>
      <sheetData sheetId="24">
        <row r="7">
          <cell r="B7" t="str">
            <v>合计</v>
          </cell>
          <cell r="C7">
            <v>146.14</v>
          </cell>
          <cell r="D7">
            <v>146.14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30507</v>
          </cell>
          <cell r="B8" t="str">
            <v>退役军人服务中心</v>
          </cell>
          <cell r="C8">
            <v>146.14</v>
          </cell>
          <cell r="D8">
            <v>146.14</v>
          </cell>
          <cell r="E8">
            <v>0</v>
          </cell>
          <cell r="F8" t="str">
            <v>承担退役军人就业创业扶持、优抚帮扶、走访慰问、信访接待等工作</v>
          </cell>
          <cell r="G8" t="str">
            <v>保障退役军人合法权益，维护涉军群体稳定</v>
          </cell>
          <cell r="H8" t="str">
            <v>保障退役军人合法权益，维护涉军群体稳定</v>
          </cell>
          <cell r="I8" t="str">
            <v>保障退役军人合法权益，维护涉军群体稳定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view="pageBreakPreview" zoomScale="115" zoomScaleSheetLayoutView="115" workbookViewId="0" topLeftCell="A1">
      <selection activeCell="L20" sqref="L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退役军人服务中心</v>
      </c>
    </row>
    <row r="11" spans="3:4" s="64" customFormat="1" ht="27.75" customHeight="1">
      <c r="C11" s="385" t="s">
        <v>2</v>
      </c>
      <c r="D11" s="386" t="str">
        <f>'[1]封面'!D11</f>
        <v>30507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S18" sqref="S18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204</v>
      </c>
    </row>
    <row r="2" spans="1:14" ht="33" customHeight="1">
      <c r="A2" s="261" t="s">
        <v>205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206</v>
      </c>
      <c r="H5" s="120" t="s">
        <v>207</v>
      </c>
      <c r="I5" s="120" t="s">
        <v>208</v>
      </c>
      <c r="J5" s="120" t="s">
        <v>209</v>
      </c>
      <c r="K5" s="120" t="s">
        <v>210</v>
      </c>
      <c r="L5" s="120" t="s">
        <v>206</v>
      </c>
      <c r="M5" s="120" t="s">
        <v>184</v>
      </c>
      <c r="N5" s="120" t="s">
        <v>211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129.75</v>
      </c>
      <c r="G7" s="124">
        <f>'[1]8工资福利(政府预算)'!G7</f>
        <v>1.56</v>
      </c>
      <c r="H7" s="124">
        <f>'[1]8工资福利(政府预算)'!H7</f>
        <v>0</v>
      </c>
      <c r="I7" s="124">
        <f>'[1]8工资福利(政府预算)'!I7</f>
        <v>1.56</v>
      </c>
      <c r="J7" s="124">
        <f>'[1]8工资福利(政府预算)'!J7</f>
        <v>0</v>
      </c>
      <c r="K7" s="124">
        <f>'[1]8工资福利(政府预算)'!K7</f>
        <v>0</v>
      </c>
      <c r="L7" s="124">
        <f>'[1]8工资福利(政府预算)'!L7</f>
        <v>128.19</v>
      </c>
      <c r="M7" s="124">
        <f>'[1]8工资福利(政府预算)'!M7</f>
        <v>128.19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30507</v>
      </c>
      <c r="E8" s="263" t="str">
        <f>'[1]8工资福利(政府预算)'!E8</f>
        <v>退役军人服务中心</v>
      </c>
      <c r="F8" s="124">
        <f>'[1]8工资福利(政府预算)'!F8</f>
        <v>129.75</v>
      </c>
      <c r="G8" s="124">
        <f>'[1]8工资福利(政府预算)'!G8</f>
        <v>1.56</v>
      </c>
      <c r="H8" s="124">
        <f>'[1]8工资福利(政府预算)'!H8</f>
        <v>0</v>
      </c>
      <c r="I8" s="124">
        <f>'[1]8工资福利(政府预算)'!I8</f>
        <v>1.56</v>
      </c>
      <c r="J8" s="124">
        <f>'[1]8工资福利(政府预算)'!J8</f>
        <v>0</v>
      </c>
      <c r="K8" s="124">
        <f>'[1]8工资福利(政府预算)'!K8</f>
        <v>0</v>
      </c>
      <c r="L8" s="124">
        <f>'[1]8工资福利(政府预算)'!L8</f>
        <v>128.19</v>
      </c>
      <c r="M8" s="124">
        <f>'[1]8工资福利(政府预算)'!M8</f>
        <v>128.19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208</v>
      </c>
      <c r="B9" s="263" t="str">
        <f>'[1]8工资福利(政府预算)'!B9</f>
        <v>05</v>
      </c>
      <c r="C9" s="263" t="str">
        <f>'[1]8工资福利(政府预算)'!C9</f>
        <v>05</v>
      </c>
      <c r="D9" s="263" t="str">
        <f>'[1]8工资福利(政府预算)'!D9</f>
        <v>  30507</v>
      </c>
      <c r="E9" s="263" t="str">
        <f>'[1]8工资福利(政府预算)'!E9</f>
        <v>  机关事业单位基本养老保险缴费支出</v>
      </c>
      <c r="F9" s="124">
        <f>'[1]8工资福利(政府预算)'!F9</f>
        <v>15.06</v>
      </c>
      <c r="G9" s="124">
        <f>'[1]8工资福利(政府预算)'!G9</f>
        <v>0</v>
      </c>
      <c r="H9" s="124">
        <f>'[1]8工资福利(政府预算)'!H9</f>
        <v>0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15.06</v>
      </c>
      <c r="M9" s="124">
        <f>'[1]8工资福利(政府预算)'!M9</f>
        <v>15.06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11</v>
      </c>
      <c r="C10" s="263" t="str">
        <f>'[1]8工资福利(政府预算)'!C10</f>
        <v>99</v>
      </c>
      <c r="D10" s="263" t="str">
        <f>'[1]8工资福利(政府预算)'!D10</f>
        <v>  30507</v>
      </c>
      <c r="E10" s="263" t="str">
        <f>'[1]8工资福利(政府预算)'!E10</f>
        <v>  其他残疾人事业支出</v>
      </c>
      <c r="F10" s="124">
        <f>'[1]8工资福利(政府预算)'!F10</f>
        <v>1.56</v>
      </c>
      <c r="G10" s="124">
        <f>'[1]8工资福利(政府预算)'!G10</f>
        <v>1.56</v>
      </c>
      <c r="H10" s="124">
        <f>'[1]8工资福利(政府预算)'!H10</f>
        <v>0</v>
      </c>
      <c r="I10" s="124">
        <f>'[1]8工资福利(政府预算)'!I10</f>
        <v>1.56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0</v>
      </c>
      <c r="M10" s="124">
        <f>'[1]8工资福利(政府预算)'!M10</f>
        <v>0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28</v>
      </c>
      <c r="C11" s="263" t="str">
        <f>'[1]8工资福利(政府预算)'!C11</f>
        <v>02</v>
      </c>
      <c r="D11" s="263" t="str">
        <f>'[1]8工资福利(政府预算)'!D11</f>
        <v>  30507</v>
      </c>
      <c r="E11" s="263" t="str">
        <f>'[1]8工资福利(政府预算)'!E11</f>
        <v>  一般行政管理事务</v>
      </c>
      <c r="F11" s="124">
        <f>'[1]8工资福利(政府预算)'!F11</f>
        <v>94.1</v>
      </c>
      <c r="G11" s="124">
        <f>'[1]8工资福利(政府预算)'!G11</f>
        <v>0</v>
      </c>
      <c r="H11" s="124">
        <f>'[1]8工资福利(政府预算)'!H11</f>
        <v>0</v>
      </c>
      <c r="I11" s="124">
        <f>'[1]8工资福利(政府预算)'!I11</f>
        <v>0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94.1</v>
      </c>
      <c r="M11" s="124">
        <f>'[1]8工资福利(政府预算)'!M11</f>
        <v>94.1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02</v>
      </c>
      <c r="D12" s="263" t="str">
        <f>'[1]8工资福利(政府预算)'!D12</f>
        <v>  30507</v>
      </c>
      <c r="E12" s="263" t="str">
        <f>'[1]8工资福利(政府预算)'!E12</f>
        <v>  事业单位医疗</v>
      </c>
      <c r="F12" s="124">
        <f>'[1]8工资福利(政府预算)'!F12</f>
        <v>7.74</v>
      </c>
      <c r="G12" s="124">
        <f>'[1]8工资福利(政府预算)'!G12</f>
        <v>0</v>
      </c>
      <c r="H12" s="124">
        <f>'[1]8工资福利(政府预算)'!H12</f>
        <v>0</v>
      </c>
      <c r="I12" s="124">
        <f>'[1]8工资福利(政府预算)'!I12</f>
        <v>0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7.74</v>
      </c>
      <c r="M12" s="124">
        <f>'[1]8工资福利(政府预算)'!M12</f>
        <v>7.74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221</v>
      </c>
      <c r="B13" s="263" t="str">
        <f>'[1]8工资福利(政府预算)'!B13</f>
        <v>02</v>
      </c>
      <c r="C13" s="263" t="str">
        <f>'[1]8工资福利(政府预算)'!C13</f>
        <v>01</v>
      </c>
      <c r="D13" s="263" t="str">
        <f>'[1]8工资福利(政府预算)'!D13</f>
        <v>  30507</v>
      </c>
      <c r="E13" s="263" t="str">
        <f>'[1]8工资福利(政府预算)'!E13</f>
        <v>  住房公积金</v>
      </c>
      <c r="F13" s="124">
        <f>'[1]8工资福利(政府预算)'!F13</f>
        <v>11.29</v>
      </c>
      <c r="G13" s="124">
        <f>'[1]8工资福利(政府预算)'!G13</f>
        <v>0</v>
      </c>
      <c r="H13" s="124">
        <f>'[1]8工资福利(政府预算)'!H13</f>
        <v>0</v>
      </c>
      <c r="I13" s="124">
        <f>'[1]8工资福利(政府预算)'!I13</f>
        <v>0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11.29</v>
      </c>
      <c r="M13" s="124">
        <f>'[1]8工资福利(政府预算)'!M13</f>
        <v>11.29</v>
      </c>
      <c r="N13" s="124">
        <f>'[1]8工资福利(政府预算)'!N13</f>
        <v>0</v>
      </c>
    </row>
    <row r="14" spans="1:14" ht="23.25" customHeight="1">
      <c r="A14" s="263">
        <f>'[1]8工资福利(政府预算)'!A14</f>
        <v>0</v>
      </c>
      <c r="B14" s="263">
        <f>'[1]8工资福利(政府预算)'!B14</f>
        <v>0</v>
      </c>
      <c r="C14" s="263">
        <f>'[1]8工资福利(政府预算)'!C14</f>
        <v>0</v>
      </c>
      <c r="D14" s="263">
        <f>'[1]8工资福利(政府预算)'!D14</f>
        <v>0</v>
      </c>
      <c r="E14" s="263">
        <f>'[1]8工资福利(政府预算)'!E14</f>
        <v>0</v>
      </c>
      <c r="F14" s="124">
        <f>'[1]8工资福利(政府预算)'!F14</f>
        <v>0</v>
      </c>
      <c r="G14" s="124">
        <f>'[1]8工资福利(政府预算)'!G14</f>
        <v>0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0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AL27" sqref="AL27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212</v>
      </c>
      <c r="Z1" s="257"/>
    </row>
    <row r="2" spans="1:25" ht="22.5" customHeight="1">
      <c r="A2" s="239" t="s">
        <v>213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214</v>
      </c>
      <c r="H4" s="245"/>
      <c r="I4" s="245"/>
      <c r="J4" s="245"/>
      <c r="K4" s="245"/>
      <c r="L4" s="249"/>
      <c r="M4" s="250" t="s">
        <v>208</v>
      </c>
      <c r="N4" s="250"/>
      <c r="O4" s="250"/>
      <c r="P4" s="250"/>
      <c r="Q4" s="250"/>
      <c r="R4" s="250"/>
      <c r="S4" s="250"/>
      <c r="T4" s="250"/>
      <c r="U4" s="251" t="s">
        <v>209</v>
      </c>
      <c r="V4" s="243" t="s">
        <v>210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215</v>
      </c>
      <c r="I5" s="243" t="s">
        <v>216</v>
      </c>
      <c r="J5" s="243" t="s">
        <v>217</v>
      </c>
      <c r="K5" s="251" t="s">
        <v>218</v>
      </c>
      <c r="L5" s="243" t="s">
        <v>219</v>
      </c>
      <c r="M5" s="243" t="s">
        <v>135</v>
      </c>
      <c r="N5" s="243" t="s">
        <v>220</v>
      </c>
      <c r="O5" s="243" t="s">
        <v>221</v>
      </c>
      <c r="P5" s="243" t="s">
        <v>222</v>
      </c>
      <c r="Q5" s="254" t="s">
        <v>223</v>
      </c>
      <c r="R5" s="243" t="s">
        <v>224</v>
      </c>
      <c r="S5" s="243" t="s">
        <v>225</v>
      </c>
      <c r="T5" s="243" t="s">
        <v>226</v>
      </c>
      <c r="U5" s="255"/>
      <c r="V5" s="243" t="s">
        <v>135</v>
      </c>
      <c r="W5" s="243" t="s">
        <v>227</v>
      </c>
      <c r="X5" s="243" t="s">
        <v>228</v>
      </c>
      <c r="Y5" s="243" t="s">
        <v>210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129.75</v>
      </c>
      <c r="G8" s="248">
        <f>'[1]9工资福利'!G8</f>
        <v>94.1</v>
      </c>
      <c r="H8" s="248">
        <f>'[1]9工资福利'!H8</f>
        <v>56.54</v>
      </c>
      <c r="I8" s="248">
        <f>'[1]9工资福利'!I8</f>
        <v>0</v>
      </c>
      <c r="J8" s="248">
        <f>'[1]9工资福利'!J8</f>
        <v>0</v>
      </c>
      <c r="K8" s="248">
        <f>'[1]9工资福利'!K8</f>
        <v>0</v>
      </c>
      <c r="L8" s="248">
        <f>'[1]9工资福利'!L8</f>
        <v>37.56</v>
      </c>
      <c r="M8" s="248">
        <f>'[1]9工资福利'!M8</f>
        <v>24.36</v>
      </c>
      <c r="N8" s="248">
        <f>'[1]9工资福利'!N8</f>
        <v>15.06</v>
      </c>
      <c r="O8" s="248">
        <f>'[1]9工资福利'!O8</f>
        <v>6.59</v>
      </c>
      <c r="P8" s="248">
        <f>'[1]9工资福利'!P8</f>
        <v>0</v>
      </c>
      <c r="Q8" s="248">
        <f>'[1]9工资福利'!Q8</f>
        <v>0.38</v>
      </c>
      <c r="R8" s="248">
        <f>'[1]9工资福利'!R8</f>
        <v>0.77</v>
      </c>
      <c r="S8" s="248">
        <f>'[1]9工资福利'!S8</f>
        <v>1.56</v>
      </c>
      <c r="T8" s="248">
        <f>'[1]9工资福利'!T8</f>
        <v>0</v>
      </c>
      <c r="U8" s="248">
        <f>'[1]9工资福利'!U8</f>
        <v>11.29</v>
      </c>
      <c r="V8" s="248">
        <f>'[1]9工资福利'!V8</f>
        <v>0</v>
      </c>
      <c r="W8" s="248">
        <f>'[1]9工资福利'!W8</f>
        <v>0</v>
      </c>
      <c r="X8" s="248">
        <f>'[1]9工资福利'!X8</f>
        <v>0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30507</v>
      </c>
      <c r="E9" s="247" t="str">
        <f>'[1]9工资福利'!E9</f>
        <v>退役军人服务中心</v>
      </c>
      <c r="F9" s="248">
        <f>'[1]9工资福利'!F9</f>
        <v>129.75</v>
      </c>
      <c r="G9" s="248">
        <f>'[1]9工资福利'!G9</f>
        <v>94.1</v>
      </c>
      <c r="H9" s="248">
        <f>'[1]9工资福利'!H9</f>
        <v>56.54</v>
      </c>
      <c r="I9" s="248">
        <f>'[1]9工资福利'!I9</f>
        <v>0</v>
      </c>
      <c r="J9" s="248">
        <f>'[1]9工资福利'!J9</f>
        <v>0</v>
      </c>
      <c r="K9" s="248">
        <f>'[1]9工资福利'!K9</f>
        <v>0</v>
      </c>
      <c r="L9" s="248">
        <f>'[1]9工资福利'!L9</f>
        <v>37.56</v>
      </c>
      <c r="M9" s="248">
        <f>'[1]9工资福利'!M9</f>
        <v>24.36</v>
      </c>
      <c r="N9" s="248">
        <f>'[1]9工资福利'!N9</f>
        <v>15.06</v>
      </c>
      <c r="O9" s="248">
        <f>'[1]9工资福利'!O9</f>
        <v>6.59</v>
      </c>
      <c r="P9" s="248">
        <f>'[1]9工资福利'!P9</f>
        <v>0</v>
      </c>
      <c r="Q9" s="248">
        <f>'[1]9工资福利'!Q9</f>
        <v>0.38</v>
      </c>
      <c r="R9" s="248">
        <f>'[1]9工资福利'!R9</f>
        <v>0.77</v>
      </c>
      <c r="S9" s="248">
        <f>'[1]9工资福利'!S9</f>
        <v>1.56</v>
      </c>
      <c r="T9" s="248">
        <f>'[1]9工资福利'!T9</f>
        <v>0</v>
      </c>
      <c r="U9" s="248">
        <f>'[1]9工资福利'!U9</f>
        <v>11.29</v>
      </c>
      <c r="V9" s="248">
        <f>'[1]9工资福利'!V9</f>
        <v>0</v>
      </c>
      <c r="W9" s="248">
        <f>'[1]9工资福利'!W9</f>
        <v>0</v>
      </c>
      <c r="X9" s="248">
        <f>'[1]9工资福利'!X9</f>
        <v>0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208</v>
      </c>
      <c r="B10" s="246" t="str">
        <f>'[1]9工资福利'!B10</f>
        <v>05</v>
      </c>
      <c r="C10" s="246" t="str">
        <f>'[1]9工资福利'!C10</f>
        <v>05</v>
      </c>
      <c r="D10" s="246">
        <f>'[1]9工资福利'!D10</f>
        <v>30507</v>
      </c>
      <c r="E10" s="247" t="str">
        <f>'[1]9工资福利'!E10</f>
        <v>  机关事业单位基本养老保险缴费支出</v>
      </c>
      <c r="F10" s="248">
        <f>'[1]9工资福利'!F10</f>
        <v>15.06</v>
      </c>
      <c r="G10" s="248">
        <f>'[1]9工资福利'!G10</f>
        <v>0</v>
      </c>
      <c r="H10" s="248">
        <f>'[1]9工资福利'!H10</f>
        <v>0</v>
      </c>
      <c r="I10" s="248">
        <f>'[1]9工资福利'!I10</f>
        <v>0</v>
      </c>
      <c r="J10" s="248">
        <f>'[1]9工资福利'!J10</f>
        <v>0</v>
      </c>
      <c r="K10" s="248">
        <f>'[1]9工资福利'!K10</f>
        <v>0</v>
      </c>
      <c r="L10" s="248">
        <f>'[1]9工资福利'!L10</f>
        <v>0</v>
      </c>
      <c r="M10" s="248">
        <f>'[1]9工资福利'!M10</f>
        <v>15.06</v>
      </c>
      <c r="N10" s="248">
        <f>'[1]9工资福利'!N10</f>
        <v>15.06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0</v>
      </c>
      <c r="W10" s="248">
        <f>'[1]9工资福利'!W10</f>
        <v>0</v>
      </c>
      <c r="X10" s="248">
        <f>'[1]9工资福利'!X10</f>
        <v>0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11</v>
      </c>
      <c r="C11" s="246" t="str">
        <f>'[1]9工资福利'!C11</f>
        <v>99</v>
      </c>
      <c r="D11" s="246">
        <f>'[1]9工资福利'!D11</f>
        <v>30507</v>
      </c>
      <c r="E11" s="247" t="str">
        <f>'[1]9工资福利'!E11</f>
        <v>  其他残疾人事业支出</v>
      </c>
      <c r="F11" s="248">
        <f>'[1]9工资福利'!F11</f>
        <v>1.56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1.56</v>
      </c>
      <c r="N11" s="248">
        <f>'[1]9工资福利'!N11</f>
        <v>0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1.56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28</v>
      </c>
      <c r="C12" s="246" t="str">
        <f>'[1]9工资福利'!C12</f>
        <v>02</v>
      </c>
      <c r="D12" s="246">
        <f>'[1]9工资福利'!D12</f>
        <v>30507</v>
      </c>
      <c r="E12" s="247" t="str">
        <f>'[1]9工资福利'!E12</f>
        <v>  一般行政管理事务</v>
      </c>
      <c r="F12" s="248">
        <f>'[1]9工资福利'!F12</f>
        <v>94.1</v>
      </c>
      <c r="G12" s="248">
        <f>'[1]9工资福利'!G12</f>
        <v>94.1</v>
      </c>
      <c r="H12" s="248">
        <f>'[1]9工资福利'!H12</f>
        <v>56.54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37.56</v>
      </c>
      <c r="M12" s="248">
        <f>'[1]9工资福利'!M12</f>
        <v>0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0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02</v>
      </c>
      <c r="D13" s="246">
        <f>'[1]9工资福利'!D13</f>
        <v>30507</v>
      </c>
      <c r="E13" s="247" t="str">
        <f>'[1]9工资福利'!E13</f>
        <v>  事业单位医疗</v>
      </c>
      <c r="F13" s="248">
        <f>'[1]9工资福利'!F13</f>
        <v>7.74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7.74</v>
      </c>
      <c r="N13" s="248">
        <f>'[1]9工资福利'!N13</f>
        <v>0</v>
      </c>
      <c r="O13" s="248">
        <f>'[1]9工资福利'!O13</f>
        <v>6.59</v>
      </c>
      <c r="P13" s="248">
        <f>'[1]9工资福利'!P13</f>
        <v>0</v>
      </c>
      <c r="Q13" s="248">
        <f>'[1]9工资福利'!Q13</f>
        <v>0.38</v>
      </c>
      <c r="R13" s="248">
        <f>'[1]9工资福利'!R13</f>
        <v>0.77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221</v>
      </c>
      <c r="B14" s="246" t="str">
        <f>'[1]9工资福利'!B14</f>
        <v>02</v>
      </c>
      <c r="C14" s="246" t="str">
        <f>'[1]9工资福利'!C14</f>
        <v>01</v>
      </c>
      <c r="D14" s="246">
        <f>'[1]9工资福利'!D14</f>
        <v>30507</v>
      </c>
      <c r="E14" s="247" t="str">
        <f>'[1]9工资福利'!E14</f>
        <v>  住房公积金</v>
      </c>
      <c r="F14" s="248">
        <f>'[1]9工资福利'!F14</f>
        <v>11.29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0</v>
      </c>
      <c r="N14" s="248">
        <f>'[1]9工资福利'!N14</f>
        <v>0</v>
      </c>
      <c r="O14" s="248">
        <f>'[1]9工资福利'!O14</f>
        <v>0</v>
      </c>
      <c r="P14" s="248">
        <f>'[1]9工资福利'!P14</f>
        <v>0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11.29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>
        <f>'[1]9工资福利'!A15</f>
        <v>0</v>
      </c>
      <c r="B15" s="246">
        <f>'[1]9工资福利'!B15</f>
        <v>0</v>
      </c>
      <c r="C15" s="246">
        <f>'[1]9工资福利'!C15</f>
        <v>0</v>
      </c>
      <c r="D15" s="246">
        <f>'[1]9工资福利'!D15</f>
        <v>0</v>
      </c>
      <c r="E15" s="247">
        <f>'[1]9工资福利'!E15</f>
        <v>0</v>
      </c>
      <c r="F15" s="248">
        <f>'[1]9工资福利'!F15</f>
        <v>0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0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G21" sqref="G21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229</v>
      </c>
    </row>
    <row r="2" spans="1:11" ht="27" customHeight="1">
      <c r="A2" s="115" t="s">
        <v>230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231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232</v>
      </c>
      <c r="H5" s="120" t="s">
        <v>233</v>
      </c>
      <c r="I5" s="120" t="s">
        <v>234</v>
      </c>
      <c r="J5" s="120" t="s">
        <v>235</v>
      </c>
      <c r="K5" s="120" t="s">
        <v>236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F9" sqref="F9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239</v>
      </c>
      <c r="G4" s="225" t="s">
        <v>240</v>
      </c>
      <c r="H4" s="224" t="s">
        <v>241</v>
      </c>
      <c r="I4" s="224" t="s">
        <v>242</v>
      </c>
      <c r="J4" s="224" t="s">
        <v>243</v>
      </c>
      <c r="K4" s="224" t="s">
        <v>233</v>
      </c>
      <c r="L4" s="224" t="s">
        <v>244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G8" sqref="G8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245</v>
      </c>
    </row>
    <row r="2" spans="1:20" ht="33.75" customHeight="1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231</v>
      </c>
      <c r="E4" s="120" t="s">
        <v>160</v>
      </c>
      <c r="F4" s="119" t="s">
        <v>239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247</v>
      </c>
      <c r="I5" s="120" t="s">
        <v>248</v>
      </c>
      <c r="J5" s="120" t="s">
        <v>249</v>
      </c>
      <c r="K5" s="120" t="s">
        <v>250</v>
      </c>
      <c r="L5" s="120" t="s">
        <v>251</v>
      </c>
      <c r="M5" s="120" t="s">
        <v>252</v>
      </c>
      <c r="N5" s="120" t="s">
        <v>253</v>
      </c>
      <c r="O5" s="120" t="s">
        <v>254</v>
      </c>
      <c r="P5" s="120" t="s">
        <v>255</v>
      </c>
      <c r="Q5" s="120" t="s">
        <v>256</v>
      </c>
      <c r="R5" s="120" t="s">
        <v>144</v>
      </c>
      <c r="S5" s="120" t="s">
        <v>257</v>
      </c>
      <c r="T5" s="120" t="s">
        <v>211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16.39</v>
      </c>
      <c r="G7" s="214">
        <f>'[1]12商品服务(政府预算)'!G7</f>
        <v>0</v>
      </c>
      <c r="H7" s="214">
        <f>'[1]12商品服务(政府预算)'!H7</f>
        <v>0</v>
      </c>
      <c r="I7" s="214">
        <f>'[1]12商品服务(政府预算)'!I7</f>
        <v>0</v>
      </c>
      <c r="J7" s="214">
        <f>'[1]12商品服务(政府预算)'!J7</f>
        <v>0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0</v>
      </c>
      <c r="N7" s="214">
        <f>'[1]12商品服务(政府预算)'!N7</f>
        <v>0</v>
      </c>
      <c r="O7" s="214">
        <f>'[1]12商品服务(政府预算)'!O7</f>
        <v>0</v>
      </c>
      <c r="P7" s="214">
        <f>'[1]12商品服务(政府预算)'!P7</f>
        <v>0</v>
      </c>
      <c r="Q7" s="214">
        <f>'[1]12商品服务(政府预算)'!Q7</f>
        <v>0</v>
      </c>
      <c r="R7" s="214">
        <f>'[1]12商品服务(政府预算)'!R7</f>
        <v>16.39</v>
      </c>
      <c r="S7" s="214">
        <f>'[1]12商品服务(政府预算)'!S7</f>
        <v>16.39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30507</v>
      </c>
      <c r="E8" s="123" t="str">
        <f>'[1]12商品服务(政府预算)'!E8</f>
        <v>退役军人服务中心</v>
      </c>
      <c r="F8" s="214">
        <f>'[1]12商品服务(政府预算)'!F8</f>
        <v>16.39</v>
      </c>
      <c r="G8" s="214">
        <f>'[1]12商品服务(政府预算)'!G8</f>
        <v>0</v>
      </c>
      <c r="H8" s="214">
        <f>'[1]12商品服务(政府预算)'!H8</f>
        <v>0</v>
      </c>
      <c r="I8" s="214">
        <f>'[1]12商品服务(政府预算)'!I8</f>
        <v>0</v>
      </c>
      <c r="J8" s="214">
        <f>'[1]12商品服务(政府预算)'!J8</f>
        <v>0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0</v>
      </c>
      <c r="N8" s="214">
        <f>'[1]12商品服务(政府预算)'!N8</f>
        <v>0</v>
      </c>
      <c r="O8" s="214">
        <f>'[1]12商品服务(政府预算)'!O8</f>
        <v>0</v>
      </c>
      <c r="P8" s="214">
        <f>'[1]12商品服务(政府预算)'!P8</f>
        <v>0</v>
      </c>
      <c r="Q8" s="214">
        <f>'[1]12商品服务(政府预算)'!Q8</f>
        <v>0</v>
      </c>
      <c r="R8" s="214">
        <f>'[1]12商品服务(政府预算)'!R8</f>
        <v>16.39</v>
      </c>
      <c r="S8" s="214">
        <f>'[1]12商品服务(政府预算)'!S8</f>
        <v>16.39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208</v>
      </c>
      <c r="B9" s="123" t="str">
        <f>'[1]12商品服务(政府预算)'!B9</f>
        <v>28</v>
      </c>
      <c r="C9" s="123" t="str">
        <f>'[1]12商品服务(政府预算)'!C9</f>
        <v>01</v>
      </c>
      <c r="D9" s="123" t="str">
        <f>'[1]12商品服务(政府预算)'!D9</f>
        <v>  30507</v>
      </c>
      <c r="E9" s="123" t="str">
        <f>'[1]12商品服务(政府预算)'!E9</f>
        <v>  行政运行</v>
      </c>
      <c r="F9" s="214">
        <f>'[1]12商品服务(政府预算)'!F9</f>
        <v>16.39</v>
      </c>
      <c r="G9" s="214">
        <f>'[1]12商品服务(政府预算)'!G9</f>
        <v>0</v>
      </c>
      <c r="H9" s="214">
        <f>'[1]12商品服务(政府预算)'!H9</f>
        <v>0</v>
      </c>
      <c r="I9" s="214">
        <f>'[1]12商品服务(政府预算)'!I9</f>
        <v>0</v>
      </c>
      <c r="J9" s="214">
        <f>'[1]12商品服务(政府预算)'!J9</f>
        <v>0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0</v>
      </c>
      <c r="N9" s="214">
        <f>'[1]12商品服务(政府预算)'!N9</f>
        <v>0</v>
      </c>
      <c r="O9" s="214">
        <f>'[1]12商品服务(政府预算)'!O9</f>
        <v>0</v>
      </c>
      <c r="P9" s="214">
        <f>'[1]12商品服务(政府预算)'!P9</f>
        <v>0</v>
      </c>
      <c r="Q9" s="214">
        <f>'[1]12商品服务(政府预算)'!Q9</f>
        <v>0</v>
      </c>
      <c r="R9" s="214">
        <f>'[1]12商品服务(政府预算)'!R9</f>
        <v>16.39</v>
      </c>
      <c r="S9" s="214">
        <f>'[1]12商品服务(政府预算)'!S9</f>
        <v>16.39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G9" sqref="G9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258</v>
      </c>
      <c r="AA1" s="210"/>
    </row>
    <row r="2" spans="1:27" ht="22.5" customHeight="1">
      <c r="A2" s="198" t="s">
        <v>259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239</v>
      </c>
      <c r="G4" s="202" t="s">
        <v>260</v>
      </c>
      <c r="H4" s="202" t="s">
        <v>261</v>
      </c>
      <c r="I4" s="202" t="s">
        <v>262</v>
      </c>
      <c r="J4" s="202" t="s">
        <v>263</v>
      </c>
      <c r="K4" s="202" t="s">
        <v>264</v>
      </c>
      <c r="L4" s="202" t="s">
        <v>265</v>
      </c>
      <c r="M4" s="202" t="s">
        <v>266</v>
      </c>
      <c r="N4" s="202" t="s">
        <v>267</v>
      </c>
      <c r="O4" s="202" t="s">
        <v>268</v>
      </c>
      <c r="P4" s="205" t="s">
        <v>269</v>
      </c>
      <c r="Q4" s="202" t="s">
        <v>248</v>
      </c>
      <c r="R4" s="202" t="s">
        <v>249</v>
      </c>
      <c r="S4" s="202" t="s">
        <v>252</v>
      </c>
      <c r="T4" s="202" t="s">
        <v>270</v>
      </c>
      <c r="U4" s="202" t="s">
        <v>271</v>
      </c>
      <c r="V4" s="202" t="s">
        <v>254</v>
      </c>
      <c r="W4" s="202" t="s">
        <v>272</v>
      </c>
      <c r="X4" s="202" t="s">
        <v>273</v>
      </c>
      <c r="Y4" s="202" t="s">
        <v>274</v>
      </c>
      <c r="Z4" s="202" t="s">
        <v>275</v>
      </c>
      <c r="AA4" s="212" t="s">
        <v>244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16.39</v>
      </c>
      <c r="G8" s="204">
        <f>'[1]13商品服务'!G8</f>
        <v>0.24</v>
      </c>
      <c r="H8" s="204">
        <f>'[1]13商品服务'!H8</f>
        <v>0.5</v>
      </c>
      <c r="I8" s="204">
        <f>'[1]13商品服务'!I8</f>
        <v>0.3</v>
      </c>
      <c r="J8" s="204">
        <f>'[1]13商品服务'!J8</f>
        <v>0.5</v>
      </c>
      <c r="K8" s="204">
        <f>'[1]13商品服务'!K8</f>
        <v>0.15</v>
      </c>
      <c r="L8" s="204">
        <f>'[1]13商品服务'!L8</f>
        <v>0.75</v>
      </c>
      <c r="M8" s="204">
        <f>'[1]13商品服务'!M8</f>
        <v>0.5</v>
      </c>
      <c r="N8" s="204">
        <f>'[1]13商品服务'!N8</f>
        <v>0</v>
      </c>
      <c r="O8" s="204">
        <f>'[1]13商品服务'!O8</f>
        <v>0.5</v>
      </c>
      <c r="P8" s="204">
        <f>'[1]13商品服务'!P8</f>
        <v>0</v>
      </c>
      <c r="Q8" s="204">
        <f>'[1]13商品服务'!Q8</f>
        <v>0.9</v>
      </c>
      <c r="R8" s="204">
        <f>'[1]13商品服务'!R8</f>
        <v>1.5</v>
      </c>
      <c r="S8" s="204">
        <f>'[1]13商品服务'!S8</f>
        <v>4</v>
      </c>
      <c r="T8" s="204">
        <f>'[1]13商品服务'!T8</f>
        <v>1.51</v>
      </c>
      <c r="U8" s="204">
        <f>'[1]13商品服务'!U8</f>
        <v>1.41</v>
      </c>
      <c r="V8" s="204">
        <f>'[1]13商品服务'!V8</f>
        <v>0</v>
      </c>
      <c r="W8" s="204">
        <f>'[1]13商品服务'!W8</f>
        <v>0</v>
      </c>
      <c r="X8" s="204">
        <f>'[1]13商品服务'!X8</f>
        <v>0</v>
      </c>
      <c r="Y8" s="204">
        <f>'[1]13商品服务'!Y8</f>
        <v>1.53</v>
      </c>
      <c r="Z8" s="204">
        <f>'[1]13商品服务'!Z8</f>
        <v>1.7</v>
      </c>
      <c r="AA8" s="204">
        <f>'[1]13商品服务'!AA8</f>
        <v>0.4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305</v>
      </c>
      <c r="E9" s="203" t="str">
        <f>'[1]13商品服务'!E9</f>
        <v>市退役军人事务局</v>
      </c>
      <c r="F9" s="204">
        <f>'[1]13商品服务'!F9</f>
        <v>16.39</v>
      </c>
      <c r="G9" s="204">
        <f>'[1]13商品服务'!G9</f>
        <v>0.24</v>
      </c>
      <c r="H9" s="204">
        <f>'[1]13商品服务'!H9</f>
        <v>0.5</v>
      </c>
      <c r="I9" s="204">
        <f>'[1]13商品服务'!I9</f>
        <v>0.3</v>
      </c>
      <c r="J9" s="204">
        <f>'[1]13商品服务'!J9</f>
        <v>0.5</v>
      </c>
      <c r="K9" s="204">
        <f>'[1]13商品服务'!K9</f>
        <v>0.15</v>
      </c>
      <c r="L9" s="204">
        <f>'[1]13商品服务'!L9</f>
        <v>0.75</v>
      </c>
      <c r="M9" s="204">
        <f>'[1]13商品服务'!M9</f>
        <v>0.5</v>
      </c>
      <c r="N9" s="204">
        <f>'[1]13商品服务'!N9</f>
        <v>0</v>
      </c>
      <c r="O9" s="204">
        <f>'[1]13商品服务'!O9</f>
        <v>0.5</v>
      </c>
      <c r="P9" s="204">
        <f>'[1]13商品服务'!P9</f>
        <v>0</v>
      </c>
      <c r="Q9" s="204">
        <f>'[1]13商品服务'!Q9</f>
        <v>0.9</v>
      </c>
      <c r="R9" s="204">
        <f>'[1]13商品服务'!R9</f>
        <v>1.5</v>
      </c>
      <c r="S9" s="204">
        <f>'[1]13商品服务'!S9</f>
        <v>4</v>
      </c>
      <c r="T9" s="204">
        <f>'[1]13商品服务'!T9</f>
        <v>1.51</v>
      </c>
      <c r="U9" s="204">
        <f>'[1]13商品服务'!U9</f>
        <v>1.41</v>
      </c>
      <c r="V9" s="204">
        <f>'[1]13商品服务'!V9</f>
        <v>0</v>
      </c>
      <c r="W9" s="204">
        <f>'[1]13商品服务'!W9</f>
        <v>0</v>
      </c>
      <c r="X9" s="204">
        <f>'[1]13商品服务'!X9</f>
        <v>0</v>
      </c>
      <c r="Y9" s="204">
        <f>'[1]13商品服务'!Y9</f>
        <v>1.53</v>
      </c>
      <c r="Z9" s="204">
        <f>'[1]13商品服务'!Z9</f>
        <v>1.7</v>
      </c>
      <c r="AA9" s="204">
        <f>'[1]13商品服务'!AA9</f>
        <v>0.4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30507</v>
      </c>
      <c r="E10" s="203" t="str">
        <f>'[1]13商品服务'!E10</f>
        <v>  退役军人服务中心</v>
      </c>
      <c r="F10" s="204">
        <f>'[1]13商品服务'!F10</f>
        <v>16.39</v>
      </c>
      <c r="G10" s="204">
        <f>'[1]13商品服务'!G10</f>
        <v>0.24</v>
      </c>
      <c r="H10" s="204">
        <f>'[1]13商品服务'!H10</f>
        <v>0.5</v>
      </c>
      <c r="I10" s="204">
        <f>'[1]13商品服务'!I10</f>
        <v>0.3</v>
      </c>
      <c r="J10" s="204">
        <f>'[1]13商品服务'!J10</f>
        <v>0.5</v>
      </c>
      <c r="K10" s="204">
        <f>'[1]13商品服务'!K10</f>
        <v>0.15</v>
      </c>
      <c r="L10" s="204">
        <f>'[1]13商品服务'!L10</f>
        <v>0.75</v>
      </c>
      <c r="M10" s="204">
        <f>'[1]13商品服务'!M10</f>
        <v>0.5</v>
      </c>
      <c r="N10" s="204">
        <f>'[1]13商品服务'!N10</f>
        <v>0</v>
      </c>
      <c r="O10" s="204">
        <f>'[1]13商品服务'!O10</f>
        <v>0.5</v>
      </c>
      <c r="P10" s="204">
        <f>'[1]13商品服务'!P10</f>
        <v>0</v>
      </c>
      <c r="Q10" s="204">
        <f>'[1]13商品服务'!Q10</f>
        <v>0.9</v>
      </c>
      <c r="R10" s="204">
        <f>'[1]13商品服务'!R10</f>
        <v>1.5</v>
      </c>
      <c r="S10" s="204">
        <f>'[1]13商品服务'!S10</f>
        <v>4</v>
      </c>
      <c r="T10" s="204">
        <f>'[1]13商品服务'!T10</f>
        <v>1.51</v>
      </c>
      <c r="U10" s="204">
        <f>'[1]13商品服务'!U10</f>
        <v>1.41</v>
      </c>
      <c r="V10" s="204">
        <f>'[1]13商品服务'!V10</f>
        <v>0</v>
      </c>
      <c r="W10" s="204">
        <f>'[1]13商品服务'!W10</f>
        <v>0</v>
      </c>
      <c r="X10" s="204">
        <f>'[1]13商品服务'!X10</f>
        <v>0</v>
      </c>
      <c r="Y10" s="204">
        <f>'[1]13商品服务'!Y10</f>
        <v>1.53</v>
      </c>
      <c r="Z10" s="204">
        <f>'[1]13商品服务'!Z10</f>
        <v>1.7</v>
      </c>
      <c r="AA10" s="204">
        <f>'[1]13商品服务'!AA10</f>
        <v>0.4</v>
      </c>
      <c r="AB10" s="195"/>
    </row>
    <row r="11" spans="1:28" ht="26.25" customHeight="1">
      <c r="A11" s="203" t="str">
        <f>'[1]13商品服务'!A11</f>
        <v>208</v>
      </c>
      <c r="B11" s="203" t="str">
        <f>'[1]13商品服务'!B11</f>
        <v>28</v>
      </c>
      <c r="C11" s="203" t="str">
        <f>'[1]13商品服务'!C11</f>
        <v>01</v>
      </c>
      <c r="D11" s="203" t="str">
        <f>'[1]13商品服务'!D11</f>
        <v>    30507</v>
      </c>
      <c r="E11" s="203" t="str">
        <f>'[1]13商品服务'!E11</f>
        <v>    行政运行</v>
      </c>
      <c r="F11" s="204">
        <f>'[1]13商品服务'!F11</f>
        <v>16.39</v>
      </c>
      <c r="G11" s="204">
        <f>'[1]13商品服务'!G11</f>
        <v>0.24</v>
      </c>
      <c r="H11" s="204">
        <f>'[1]13商品服务'!H11</f>
        <v>0.5</v>
      </c>
      <c r="I11" s="204">
        <f>'[1]13商品服务'!I11</f>
        <v>0.3</v>
      </c>
      <c r="J11" s="204">
        <f>'[1]13商品服务'!J11</f>
        <v>0.5</v>
      </c>
      <c r="K11" s="204">
        <f>'[1]13商品服务'!K11</f>
        <v>0.15</v>
      </c>
      <c r="L11" s="204">
        <f>'[1]13商品服务'!L11</f>
        <v>0.75</v>
      </c>
      <c r="M11" s="204">
        <f>'[1]13商品服务'!M11</f>
        <v>0.5</v>
      </c>
      <c r="N11" s="204">
        <f>'[1]13商品服务'!N11</f>
        <v>0</v>
      </c>
      <c r="O11" s="204">
        <f>'[1]13商品服务'!O11</f>
        <v>0.5</v>
      </c>
      <c r="P11" s="204">
        <f>'[1]13商品服务'!P11</f>
        <v>0</v>
      </c>
      <c r="Q11" s="204">
        <f>'[1]13商品服务'!Q11</f>
        <v>0.9</v>
      </c>
      <c r="R11" s="204">
        <f>'[1]13商品服务'!R11</f>
        <v>1.5</v>
      </c>
      <c r="S11" s="204">
        <f>'[1]13商品服务'!S11</f>
        <v>4</v>
      </c>
      <c r="T11" s="204">
        <f>'[1]13商品服务'!T11</f>
        <v>1.51</v>
      </c>
      <c r="U11" s="204">
        <f>'[1]13商品服务'!U11</f>
        <v>1.41</v>
      </c>
      <c r="V11" s="204">
        <f>'[1]13商品服务'!V11</f>
        <v>0</v>
      </c>
      <c r="W11" s="204">
        <f>'[1]13商品服务'!W11</f>
        <v>0</v>
      </c>
      <c r="X11" s="204">
        <f>'[1]13商品服务'!X11</f>
        <v>0</v>
      </c>
      <c r="Y11" s="204">
        <f>'[1]13商品服务'!Y11</f>
        <v>1.53</v>
      </c>
      <c r="Z11" s="204">
        <f>'[1]13商品服务'!Z11</f>
        <v>1.7</v>
      </c>
      <c r="AA11" s="204">
        <f>'[1]13商品服务'!AA11</f>
        <v>0.4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D8" sqref="D8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276</v>
      </c>
    </row>
    <row r="2" spans="1:7" s="183" customFormat="1" ht="27" customHeight="1">
      <c r="A2" s="188" t="s">
        <v>277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278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252</v>
      </c>
      <c r="D5" s="191" t="s">
        <v>279</v>
      </c>
      <c r="E5" s="191" t="s">
        <v>280</v>
      </c>
      <c r="F5" s="191"/>
      <c r="G5" s="191" t="s">
        <v>267</v>
      </c>
    </row>
    <row r="6" spans="1:7" s="183" customFormat="1" ht="27.75" customHeight="1">
      <c r="A6" s="191"/>
      <c r="B6" s="191"/>
      <c r="C6" s="191"/>
      <c r="D6" s="191"/>
      <c r="E6" s="191" t="s">
        <v>281</v>
      </c>
      <c r="F6" s="191" t="s">
        <v>254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30</v>
      </c>
      <c r="C7" s="193">
        <f>'[1]14三公'!C8</f>
        <v>25</v>
      </c>
      <c r="D7" s="193">
        <f aca="true" t="shared" si="1" ref="D7:D10">E7+F7</f>
        <v>5</v>
      </c>
      <c r="E7" s="193">
        <f>'[1]14三公'!E8</f>
        <v>0</v>
      </c>
      <c r="F7" s="193">
        <f>'[1]14三公'!F8</f>
        <v>5</v>
      </c>
      <c r="G7" s="193">
        <f>'[1]14三公'!D8</f>
        <v>0</v>
      </c>
      <c r="H7" s="194"/>
      <c r="I7" s="194"/>
    </row>
    <row r="8" spans="1:7" s="183" customFormat="1" ht="30" customHeight="1">
      <c r="A8" s="192" t="str">
        <f>'[1]14三公'!A9</f>
        <v>退役军人服务中心</v>
      </c>
      <c r="B8" s="193">
        <f t="shared" si="0"/>
        <v>30</v>
      </c>
      <c r="C8" s="193">
        <v>25</v>
      </c>
      <c r="D8" s="193">
        <f t="shared" si="1"/>
        <v>5</v>
      </c>
      <c r="E8" s="193">
        <f>'[1]14三公'!E9</f>
        <v>0</v>
      </c>
      <c r="F8" s="193">
        <f>'[1]14三公'!F9</f>
        <v>5</v>
      </c>
      <c r="G8" s="193">
        <f>'[1]14三公'!D9</f>
        <v>0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284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285</v>
      </c>
    </row>
    <row r="2" spans="1:21" ht="24.75" customHeight="1">
      <c r="A2" s="115" t="s">
        <v>286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287</v>
      </c>
    </row>
    <row r="2" spans="1:21" ht="24.75" customHeight="1">
      <c r="A2" s="140" t="s">
        <v>288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289</v>
      </c>
    </row>
    <row r="2" spans="4:11" ht="24.75" customHeight="1">
      <c r="D2" s="127" t="s">
        <v>290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291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292</v>
      </c>
      <c r="I6" s="129"/>
      <c r="J6" s="133" t="s">
        <v>293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294</v>
      </c>
    </row>
    <row r="2" spans="1:21" ht="24.75" customHeight="1">
      <c r="A2" s="115" t="s">
        <v>295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296</v>
      </c>
    </row>
    <row r="2" spans="1:21" ht="24.75" customHeight="1">
      <c r="A2" s="88" t="s">
        <v>297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selection activeCell="R69" sqref="R69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300</v>
      </c>
      <c r="B4" s="71" t="s">
        <v>160</v>
      </c>
      <c r="C4" s="72" t="s">
        <v>301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>
        <f>'[1]21项目明细表'!C7</f>
        <v>0</v>
      </c>
      <c r="D7" s="75">
        <f>'[1]21项目明细表'!D7</f>
        <v>0</v>
      </c>
      <c r="E7" s="75">
        <f>'[1]21项目明细表'!E7</f>
        <v>0</v>
      </c>
      <c r="F7" s="75">
        <f>'[1]21项目明细表'!F7</f>
        <v>0</v>
      </c>
      <c r="G7" s="75">
        <f>'[1]21项目明细表'!G7</f>
        <v>0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0</v>
      </c>
      <c r="C8" s="74">
        <f>'[1]21项目明细表'!C8</f>
        <v>0</v>
      </c>
      <c r="D8" s="75">
        <f>'[1]21项目明细表'!D8</f>
        <v>0</v>
      </c>
      <c r="E8" s="75">
        <f>'[1]21项目明细表'!E8</f>
        <v>0</v>
      </c>
      <c r="F8" s="75">
        <f>'[1]21项目明细表'!F8</f>
        <v>0</v>
      </c>
      <c r="G8" s="75">
        <f>'[1]21项目明细表'!G8</f>
        <v>0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0</v>
      </c>
      <c r="B9" s="74">
        <f>'[1]21项目明细表'!B9</f>
        <v>0</v>
      </c>
      <c r="C9" s="74">
        <f>'[1]21项目明细表'!C9</f>
        <v>0</v>
      </c>
      <c r="D9" s="75">
        <f>'[1]21项目明细表'!D9</f>
        <v>0</v>
      </c>
      <c r="E9" s="75">
        <f>'[1]21项目明细表'!E9</f>
        <v>0</v>
      </c>
      <c r="F9" s="75">
        <f>'[1]21项目明细表'!F9</f>
        <v>0</v>
      </c>
      <c r="G9" s="75">
        <f>'[1]21项目明细表'!G9</f>
        <v>0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0</v>
      </c>
      <c r="B10" s="74">
        <f>'[1]21项目明细表'!B10</f>
        <v>0</v>
      </c>
      <c r="C10" s="74">
        <f>'[1]21项目明细表'!C10</f>
        <v>0</v>
      </c>
      <c r="D10" s="75">
        <f>'[1]21项目明细表'!D10</f>
        <v>0</v>
      </c>
      <c r="E10" s="75">
        <f>'[1]21项目明细表'!E10</f>
        <v>0</v>
      </c>
      <c r="F10" s="75">
        <f>'[1]21项目明细表'!F10</f>
        <v>0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0</v>
      </c>
      <c r="B11" s="74">
        <f>'[1]21项目明细表'!B11</f>
        <v>0</v>
      </c>
      <c r="C11" s="74">
        <f>'[1]21项目明细表'!C11</f>
        <v>0</v>
      </c>
      <c r="D11" s="75">
        <f>'[1]21项目明细表'!D11</f>
        <v>0</v>
      </c>
      <c r="E11" s="75">
        <f>'[1]21项目明细表'!E11</f>
        <v>0</v>
      </c>
      <c r="F11" s="75">
        <f>'[1]21项目明细表'!F11</f>
        <v>0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0</v>
      </c>
      <c r="B12" s="74">
        <f>'[1]21项目明细表'!B12</f>
        <v>0</v>
      </c>
      <c r="C12" s="74">
        <f>'[1]21项目明细表'!C12</f>
        <v>0</v>
      </c>
      <c r="D12" s="75">
        <f>'[1]21项目明细表'!D12</f>
        <v>0</v>
      </c>
      <c r="E12" s="75">
        <f>'[1]21项目明细表'!E12</f>
        <v>0</v>
      </c>
      <c r="F12" s="75">
        <f>'[1]21项目明细表'!F12</f>
        <v>0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40">
      <selection activeCell="I49" sqref="I49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302</v>
      </c>
      <c r="O1" s="47"/>
      <c r="P1"/>
      <c r="Q1"/>
      <c r="R1"/>
      <c r="S1"/>
    </row>
    <row r="2" spans="1:19" ht="18.75" customHeight="1">
      <c r="A2" s="49" t="s">
        <v>303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304</v>
      </c>
      <c r="D4" s="50" t="s">
        <v>305</v>
      </c>
      <c r="E4" s="50" t="s">
        <v>306</v>
      </c>
      <c r="F4" s="50"/>
      <c r="G4" s="50" t="s">
        <v>307</v>
      </c>
      <c r="H4" s="53" t="s">
        <v>308</v>
      </c>
      <c r="I4" s="50" t="s">
        <v>309</v>
      </c>
      <c r="J4" s="50" t="s">
        <v>310</v>
      </c>
      <c r="K4" s="50" t="s">
        <v>311</v>
      </c>
      <c r="L4" s="50" t="s">
        <v>312</v>
      </c>
      <c r="M4" s="50" t="s">
        <v>313</v>
      </c>
      <c r="N4" s="50" t="s">
        <v>314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239</v>
      </c>
      <c r="F5" s="55" t="s">
        <v>315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>
        <f>'[1]22项目绩效'!D7</f>
        <v>0</v>
      </c>
      <c r="E7" s="60">
        <f>'[1]22项目绩效'!E7</f>
        <v>0</v>
      </c>
      <c r="F7" s="60">
        <f>'[1]22项目绩效'!F7</f>
        <v>0</v>
      </c>
      <c r="G7" s="59">
        <f>'[1]22项目绩效'!G7</f>
        <v>0</v>
      </c>
      <c r="H7" s="59">
        <f>'[1]22项目绩效'!H7</f>
        <v>0</v>
      </c>
      <c r="I7" s="59">
        <f>'[1]22项目绩效'!I7</f>
        <v>0</v>
      </c>
      <c r="J7" s="59">
        <f>'[1]22项目绩效'!J7</f>
        <v>0</v>
      </c>
      <c r="K7" s="59">
        <f>'[1]22项目绩效'!K7</f>
        <v>0</v>
      </c>
      <c r="L7" s="59">
        <f>'[1]22项目绩效'!L7</f>
        <v>0</v>
      </c>
      <c r="M7" s="59">
        <f>'[1]22项目绩效'!M7</f>
        <v>0</v>
      </c>
      <c r="N7" s="59">
        <f>'[1]22项目绩效'!N7</f>
        <v>0</v>
      </c>
      <c r="O7" s="63"/>
      <c r="P7" s="64"/>
      <c r="Q7" s="64"/>
      <c r="R7" s="64"/>
      <c r="S7" s="64"/>
    </row>
    <row r="8" spans="1:19" ht="49.5" customHeight="1">
      <c r="A8" s="59">
        <f>'[1]22项目绩效'!A8</f>
        <v>0</v>
      </c>
      <c r="B8" s="59">
        <f>'[1]22项目绩效'!B8</f>
        <v>0</v>
      </c>
      <c r="C8" s="59">
        <f>'[1]22项目绩效'!C8</f>
        <v>0</v>
      </c>
      <c r="D8" s="59">
        <f>'[1]22项目绩效'!D8</f>
        <v>0</v>
      </c>
      <c r="E8" s="60">
        <f>'[1]22项目绩效'!E8</f>
        <v>0</v>
      </c>
      <c r="F8" s="60">
        <f>'[1]22项目绩效'!F8</f>
        <v>0</v>
      </c>
      <c r="G8" s="59">
        <f>'[1]22项目绩效'!G8</f>
        <v>0</v>
      </c>
      <c r="H8" s="59">
        <f>IF('[1]22项目绩效'!B8="","",IF(OR('[1]22项目绩效'!H8="1",'[1]22项目绩效'!H8="",'[1]22项目绩效'!H8="/"),"加强财政资金保障",'[1]22项目绩效'!H8))</f>
      </c>
      <c r="I8" s="59">
        <f>IF('[1]22项目绩效'!B8="","",IF(OR('[1]22项目绩效'!I8="1",'[1]22项目绩效'!I8="",'[1]22项目绩效'!I8="/"),IF(D8="一次性项目","年度内完成","年度内完成阶段目标"),'[1]22项目绩效'!I8))</f>
      </c>
      <c r="J8" s="59">
        <f>'[1]22项目绩效'!J8</f>
        <v>0</v>
      </c>
      <c r="K8" s="59">
        <f>IF('[1]22项目绩效'!B8="","",IF(OR('[1]22项目绩效'!K8="1",'[1]22项目绩效'!K8="",'[1]22项目绩效'!K8="/"),"完成"&amp;C8,'[1]22项目绩效'!K8))</f>
      </c>
      <c r="L8" s="59">
        <f>IF('[1]22项目绩效'!B8="","",IF(OR('[1]22项目绩效'!L8="1",'[1]22项目绩效'!L8="",'[1]22项目绩效'!L8="/"),"完成"&amp;C8,'[1]22项目绩效'!L8))</f>
      </c>
      <c r="M8" s="59">
        <f>IF('[1]22项目绩效'!B8="","",IF(OR('[1]22项目绩效'!M8="1",'[1]22项目绩效'!M8="",'[1]22项目绩效'!M8="/"),"群众满意度&gt;90%",'[1]22项目绩效'!M8))</f>
      </c>
      <c r="N8" s="59">
        <f>'[1]22项目绩效'!N8</f>
        <v>0</v>
      </c>
      <c r="O8" s="47"/>
      <c r="P8"/>
      <c r="Q8"/>
      <c r="R8"/>
      <c r="S8"/>
    </row>
    <row r="9" spans="1:19" ht="49.5" customHeight="1">
      <c r="A9" s="59">
        <f>'[1]22项目绩效'!A9</f>
        <v>0</v>
      </c>
      <c r="B9" s="59">
        <f>'[1]22项目绩效'!B9</f>
        <v>0</v>
      </c>
      <c r="C9" s="59">
        <f>'[1]22项目绩效'!C9</f>
        <v>0</v>
      </c>
      <c r="D9" s="59">
        <f>'[1]22项目绩效'!D9</f>
        <v>0</v>
      </c>
      <c r="E9" s="60">
        <f>'[1]22项目绩效'!E9</f>
        <v>0</v>
      </c>
      <c r="F9" s="60">
        <f>'[1]22项目绩效'!F9</f>
        <v>0</v>
      </c>
      <c r="G9" s="59">
        <f>'[1]22项目绩效'!G9</f>
        <v>0</v>
      </c>
      <c r="H9" s="59">
        <f>IF('[1]22项目绩效'!B9="","",IF(OR('[1]22项目绩效'!H9="1",'[1]22项目绩效'!H9="",'[1]22项目绩效'!H9="/"),"加强财政资金保障",'[1]22项目绩效'!H9))</f>
      </c>
      <c r="I9" s="59">
        <f>IF('[1]22项目绩效'!B9="","",IF(OR('[1]22项目绩效'!I9="1",'[1]22项目绩效'!I9="",'[1]22项目绩效'!I9="/"),IF(D9="一次性项目","年度内完成","年度内完成阶段目标"),'[1]22项目绩效'!I9))</f>
      </c>
      <c r="J9" s="59">
        <f>'[1]22项目绩效'!J9</f>
        <v>0</v>
      </c>
      <c r="K9" s="59">
        <f>IF('[1]22项目绩效'!B9="","",IF(OR('[1]22项目绩效'!K9="1",'[1]22项目绩效'!K9="",'[1]22项目绩效'!K9="/"),"完成"&amp;C9,'[1]22项目绩效'!K9))</f>
      </c>
      <c r="L9" s="59">
        <f>IF('[1]22项目绩效'!B9="","",IF(OR('[1]22项目绩效'!L9="1",'[1]22项目绩效'!L9="",'[1]22项目绩效'!L9="/"),"完成"&amp;C9,'[1]22项目绩效'!L9))</f>
      </c>
      <c r="M9" s="59">
        <f>IF('[1]22项目绩效'!B9="","",IF(OR('[1]22项目绩效'!M9="1",'[1]22项目绩效'!M9="",'[1]22项目绩效'!M9="/"),"群众满意度&gt;90%",'[1]22项目绩效'!M9))</f>
      </c>
      <c r="N9" s="59">
        <f>'[1]22项目绩效'!N9</f>
        <v>0</v>
      </c>
      <c r="O9" s="47"/>
      <c r="P9"/>
      <c r="Q9"/>
      <c r="R9"/>
      <c r="S9"/>
    </row>
    <row r="10" spans="1:19" ht="49.5" customHeight="1">
      <c r="A10" s="59">
        <f>'[1]22项目绩效'!A10</f>
        <v>0</v>
      </c>
      <c r="B10" s="59">
        <f>'[1]22项目绩效'!B10</f>
        <v>0</v>
      </c>
      <c r="C10" s="59">
        <f>'[1]22项目绩效'!C10</f>
        <v>0</v>
      </c>
      <c r="D10" s="59">
        <f>'[1]22项目绩效'!D10</f>
        <v>0</v>
      </c>
      <c r="E10" s="60">
        <f>'[1]22项目绩效'!E10</f>
        <v>0</v>
      </c>
      <c r="F10" s="60">
        <f>'[1]22项目绩效'!F10</f>
        <v>0</v>
      </c>
      <c r="G10" s="59">
        <f>'[1]22项目绩效'!G10</f>
        <v>0</v>
      </c>
      <c r="H10" s="59">
        <f>IF('[1]22项目绩效'!B10="","",IF(OR('[1]22项目绩效'!H10="1",'[1]22项目绩效'!H10="",'[1]22项目绩效'!H10="/"),"加强财政资金保障",'[1]22项目绩效'!H10))</f>
      </c>
      <c r="I10" s="59">
        <f>IF('[1]22项目绩效'!B10="","",IF(OR('[1]22项目绩效'!I10="1",'[1]22项目绩效'!I10="",'[1]22项目绩效'!I10="/"),IF(D10="一次性项目","年度内完成","年度内完成阶段目标"),'[1]22项目绩效'!I10))</f>
      </c>
      <c r="J10" s="59">
        <f>'[1]22项目绩效'!J10</f>
        <v>0</v>
      </c>
      <c r="K10" s="59">
        <f>IF('[1]22项目绩效'!B10="","",IF(OR('[1]22项目绩效'!K10="1",'[1]22项目绩效'!K10="",'[1]22项目绩效'!K10="/"),"完成"&amp;C10,'[1]22项目绩效'!K10))</f>
      </c>
      <c r="L10" s="59">
        <f>IF('[1]22项目绩效'!B10="","",IF(OR('[1]22项目绩效'!L10="1",'[1]22项目绩效'!L10="",'[1]22项目绩效'!L10="/"),"完成"&amp;C10,'[1]22项目绩效'!L10))</f>
      </c>
      <c r="M10" s="59">
        <f>IF('[1]22项目绩效'!B10="","",IF(OR('[1]22项目绩效'!M10="1",'[1]22项目绩效'!M10="",'[1]22项目绩效'!M10="/"),"群众满意度&gt;90%",'[1]22项目绩效'!M10))</f>
      </c>
      <c r="N10" s="59">
        <f>'[1]22项目绩效'!N10</f>
        <v>0</v>
      </c>
      <c r="O10" s="47"/>
      <c r="P10"/>
      <c r="Q10"/>
      <c r="R10"/>
      <c r="S10"/>
    </row>
    <row r="11" spans="1:19" ht="49.5" customHeight="1">
      <c r="A11" s="59">
        <f>'[1]22项目绩效'!A11</f>
        <v>0</v>
      </c>
      <c r="B11" s="59">
        <f>'[1]22项目绩效'!B11</f>
        <v>0</v>
      </c>
      <c r="C11" s="59">
        <f>'[1]22项目绩效'!C11</f>
        <v>0</v>
      </c>
      <c r="D11" s="59">
        <f>'[1]22项目绩效'!D11</f>
        <v>0</v>
      </c>
      <c r="E11" s="60">
        <f>'[1]22项目绩效'!E11</f>
        <v>0</v>
      </c>
      <c r="F11" s="60">
        <f>'[1]22项目绩效'!F11</f>
        <v>0</v>
      </c>
      <c r="G11" s="59">
        <f>'[1]22项目绩效'!G11</f>
        <v>0</v>
      </c>
      <c r="H11" s="59">
        <f>IF('[1]22项目绩效'!B11="","",IF(OR('[1]22项目绩效'!H11="1",'[1]22项目绩效'!H11="",'[1]22项目绩效'!H11="/"),"加强财政资金保障",'[1]22项目绩效'!H11))</f>
      </c>
      <c r="I11" s="59">
        <f>IF('[1]22项目绩效'!B11="","",IF(OR('[1]22项目绩效'!I11="1",'[1]22项目绩效'!I11="",'[1]22项目绩效'!I11="/"),IF(D11="一次性项目","年度内完成","年度内完成阶段目标"),'[1]22项目绩效'!I11))</f>
      </c>
      <c r="J11" s="59">
        <f>'[1]22项目绩效'!J11</f>
        <v>0</v>
      </c>
      <c r="K11" s="59">
        <f>IF('[1]22项目绩效'!B11="","",IF(OR('[1]22项目绩效'!K11="1",'[1]22项目绩效'!K11="",'[1]22项目绩效'!K11="/"),"完成"&amp;C11,'[1]22项目绩效'!K11))</f>
      </c>
      <c r="L11" s="59">
        <f>IF('[1]22项目绩效'!B11="","",IF(OR('[1]22项目绩效'!L11="1",'[1]22项目绩效'!L11="",'[1]22项目绩效'!L11="/"),"完成"&amp;C11,'[1]22项目绩效'!L11))</f>
      </c>
      <c r="M11" s="59">
        <f>IF('[1]22项目绩效'!B11="","",IF(OR('[1]22项目绩效'!M11="1",'[1]22项目绩效'!M11="",'[1]22项目绩效'!M11="/"),"群众满意度&gt;90%",'[1]22项目绩效'!M11))</f>
      </c>
      <c r="N11" s="59">
        <f>'[1]22项目绩效'!N11</f>
        <v>0</v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316</v>
      </c>
      <c r="J1" s="26"/>
    </row>
    <row r="2" spans="1:10" ht="18.75" customHeight="1">
      <c r="A2" s="28" t="s">
        <v>317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318</v>
      </c>
      <c r="D4" s="32"/>
      <c r="E4" s="33"/>
      <c r="F4" s="32" t="s">
        <v>319</v>
      </c>
      <c r="G4" s="31" t="s">
        <v>320</v>
      </c>
      <c r="H4" s="31" t="s">
        <v>321</v>
      </c>
      <c r="I4" s="32"/>
      <c r="J4" s="26"/>
    </row>
    <row r="5" spans="1:10" ht="24.75" customHeight="1">
      <c r="A5" s="29"/>
      <c r="B5" s="30"/>
      <c r="C5" s="34" t="s">
        <v>322</v>
      </c>
      <c r="D5" s="35" t="s">
        <v>179</v>
      </c>
      <c r="E5" s="36" t="s">
        <v>180</v>
      </c>
      <c r="F5" s="32"/>
      <c r="G5" s="31"/>
      <c r="H5" s="37" t="s">
        <v>323</v>
      </c>
      <c r="I5" s="43" t="s">
        <v>324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146.14</v>
      </c>
      <c r="D7" s="41">
        <f>'[1]23整体绩效'!D7</f>
        <v>146.14</v>
      </c>
      <c r="E7" s="41">
        <f>'[1]23整体绩效'!E7</f>
        <v>0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30507</v>
      </c>
      <c r="B8" s="40" t="str">
        <f>'[1]23整体绩效'!B8</f>
        <v>退役军人服务中心</v>
      </c>
      <c r="C8" s="41">
        <f>'[1]23整体绩效'!C8</f>
        <v>146.14</v>
      </c>
      <c r="D8" s="41">
        <f>'[1]23整体绩效'!D8</f>
        <v>146.14</v>
      </c>
      <c r="E8" s="41">
        <f>'[1]23整体绩效'!E8</f>
        <v>0</v>
      </c>
      <c r="F8" s="40" t="str">
        <f>'[1]23整体绩效'!F8</f>
        <v>承担退役军人就业创业扶持、优抚帮扶、走访慰问、信访接待等工作</v>
      </c>
      <c r="G8" s="40" t="str">
        <f>'[1]23整体绩效'!G8</f>
        <v>保障退役军人合法权益，维护涉军群体稳定</v>
      </c>
      <c r="H8" s="40" t="str">
        <f>'[1]23整体绩效'!H8</f>
        <v>保障退役军人合法权益，维护涉军群体稳定</v>
      </c>
      <c r="I8" s="40" t="str">
        <f>'[1]23整体绩效'!I8</f>
        <v>保障退役军人合法权益，维护涉军群体稳定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Normal="115" zoomScaleSheetLayoutView="100" workbookViewId="0" topLeftCell="A1">
      <selection activeCell="R13" sqref="R13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325</v>
      </c>
    </row>
    <row r="2" spans="1:9" ht="23.25" customHeight="1">
      <c r="A2" s="10" t="s">
        <v>326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146.14</v>
      </c>
      <c r="G8" s="20">
        <f>'7一般预算支出'!H8</f>
        <v>129.75</v>
      </c>
      <c r="H8" s="20">
        <f>'7一般预算支出'!I8</f>
        <v>16.39</v>
      </c>
      <c r="I8" s="20">
        <f>'7一般预算支出'!J8</f>
        <v>0</v>
      </c>
    </row>
    <row r="9" spans="1:9" ht="23.25" customHeight="1">
      <c r="A9" s="18" t="str">
        <f>'7一般预算支出'!A9</f>
        <v>208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社会保障和就业支出</v>
      </c>
      <c r="F9" s="20">
        <f>'7一般预算支出'!G9</f>
        <v>127.11</v>
      </c>
      <c r="G9" s="20">
        <f>'7一般预算支出'!H9</f>
        <v>110.72</v>
      </c>
      <c r="H9" s="20">
        <f>'7一般预算支出'!I9</f>
        <v>16.39</v>
      </c>
      <c r="I9" s="20">
        <f>'7一般预算支出'!J9</f>
        <v>0</v>
      </c>
    </row>
    <row r="10" spans="1:9" ht="23.25" customHeight="1">
      <c r="A10" s="18" t="str">
        <f>'7一般预算支出'!A10</f>
        <v>208</v>
      </c>
      <c r="B10" s="18" t="str">
        <f>'7一般预算支出'!B10</f>
        <v>05</v>
      </c>
      <c r="C10" s="18">
        <f>'7一般预算支出'!C10</f>
      </c>
      <c r="D10" s="18">
        <f>'7一般预算支出'!D10</f>
        <v>0</v>
      </c>
      <c r="E10" s="19" t="str">
        <f>'7一般预算支出'!E10</f>
        <v>  行政事业单位养老支出</v>
      </c>
      <c r="F10" s="20">
        <f>'7一般预算支出'!G10</f>
        <v>15.06</v>
      </c>
      <c r="G10" s="20">
        <f>'7一般预算支出'!H10</f>
        <v>15.06</v>
      </c>
      <c r="H10" s="20">
        <f>'7一般预算支出'!I10</f>
        <v>0</v>
      </c>
      <c r="I10" s="20">
        <f>'7一般预算支出'!J10</f>
        <v>0</v>
      </c>
    </row>
    <row r="11" spans="1:9" ht="23.25" customHeight="1">
      <c r="A11" s="18" t="str">
        <f>'7一般预算支出'!A11</f>
        <v>  208</v>
      </c>
      <c r="B11" s="18" t="str">
        <f>'7一般预算支出'!B11</f>
        <v>  05</v>
      </c>
      <c r="C11" s="18" t="str">
        <f>'7一般预算支出'!C11</f>
        <v>  05</v>
      </c>
      <c r="D11" s="18" t="str">
        <f>'7一般预算支出'!D11</f>
        <v>305</v>
      </c>
      <c r="E11" s="19" t="str">
        <f>'7一般预算支出'!E11</f>
        <v>市退役军人服务中心</v>
      </c>
      <c r="F11" s="20">
        <f>'7一般预算支出'!G11</f>
        <v>15.06</v>
      </c>
      <c r="G11" s="20">
        <f>'7一般预算支出'!H11</f>
        <v>15.06</v>
      </c>
      <c r="H11" s="20">
        <f>'7一般预算支出'!I11</f>
        <v>0</v>
      </c>
      <c r="I11" s="20">
        <f>'7一般预算支出'!J11</f>
        <v>0</v>
      </c>
    </row>
    <row r="12" spans="1:9" ht="23.25" customHeight="1">
      <c r="A12" s="18" t="str">
        <f>'7一般预算支出'!A12</f>
        <v>  208</v>
      </c>
      <c r="B12" s="18" t="str">
        <f>'7一般预算支出'!B12</f>
        <v>11</v>
      </c>
      <c r="C12" s="18">
        <f>'7一般预算支出'!C12</f>
      </c>
      <c r="D12" s="18">
        <f>'7一般预算支出'!D12</f>
        <v>0</v>
      </c>
      <c r="E12" s="19" t="str">
        <f>'7一般预算支出'!E12</f>
        <v>  残疾人事业</v>
      </c>
      <c r="F12" s="20">
        <f>'7一般预算支出'!G12</f>
        <v>1.56</v>
      </c>
      <c r="G12" s="20">
        <f>'7一般预算支出'!H12</f>
        <v>1.56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  208</v>
      </c>
      <c r="B13" s="18" t="str">
        <f>'7一般预算支出'!B13</f>
        <v>  11</v>
      </c>
      <c r="C13" s="18" t="str">
        <f>'7一般预算支出'!C13</f>
        <v>  99</v>
      </c>
      <c r="D13" s="18" t="str">
        <f>'7一般预算支出'!D13</f>
        <v>305</v>
      </c>
      <c r="E13" s="19" t="str">
        <f>'7一般预算支出'!E13</f>
        <v>市退役军人服务中心</v>
      </c>
      <c r="F13" s="20">
        <f>'7一般预算支出'!G13</f>
        <v>1.56</v>
      </c>
      <c r="G13" s="20">
        <f>'7一般预算支出'!H13</f>
        <v>1.56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  208</v>
      </c>
      <c r="B14" s="18" t="str">
        <f>'7一般预算支出'!B14</f>
        <v>28</v>
      </c>
      <c r="C14" s="18">
        <f>'7一般预算支出'!C14</f>
      </c>
      <c r="D14" s="18">
        <f>'7一般预算支出'!D14</f>
        <v>0</v>
      </c>
      <c r="E14" s="19" t="str">
        <f>'7一般预算支出'!E14</f>
        <v>  退役军人管理事务</v>
      </c>
      <c r="F14" s="20">
        <f>'7一般预算支出'!G14</f>
        <v>110.49</v>
      </c>
      <c r="G14" s="20">
        <f>'7一般预算支出'!H14</f>
        <v>94.1</v>
      </c>
      <c r="H14" s="20">
        <f>'7一般预算支出'!I14</f>
        <v>16.39</v>
      </c>
      <c r="I14" s="20">
        <f>'7一般预算支出'!J14</f>
        <v>0</v>
      </c>
    </row>
    <row r="15" spans="1:9" ht="23.25" customHeight="1">
      <c r="A15" s="18" t="str">
        <f>'7一般预算支出'!A15</f>
        <v>  208</v>
      </c>
      <c r="B15" s="18" t="str">
        <f>'7一般预算支出'!B15</f>
        <v>  28</v>
      </c>
      <c r="C15" s="18" t="str">
        <f>'7一般预算支出'!C15</f>
        <v>  02</v>
      </c>
      <c r="D15" s="18" t="str">
        <f>'7一般预算支出'!D15</f>
        <v>305</v>
      </c>
      <c r="E15" s="19" t="str">
        <f>'7一般预算支出'!E15</f>
        <v>市退役军人服务中心</v>
      </c>
      <c r="F15" s="20">
        <f>'7一般预算支出'!G15</f>
        <v>94.1</v>
      </c>
      <c r="G15" s="20">
        <f>'7一般预算支出'!H15</f>
        <v>94.1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  208</v>
      </c>
      <c r="B16" s="18" t="str">
        <f>'7一般预算支出'!B16</f>
        <v>  28</v>
      </c>
      <c r="C16" s="18" t="str">
        <f>'7一般预算支出'!C16</f>
        <v>  01</v>
      </c>
      <c r="D16" s="18" t="str">
        <f>'7一般预算支出'!D16</f>
        <v>305</v>
      </c>
      <c r="E16" s="19" t="str">
        <f>'7一般预算支出'!E16</f>
        <v>市退役军人服务中心</v>
      </c>
      <c r="F16" s="20">
        <f>'7一般预算支出'!G16</f>
        <v>16.39</v>
      </c>
      <c r="G16" s="20">
        <f>'7一般预算支出'!H16</f>
        <v>0</v>
      </c>
      <c r="H16" s="20">
        <f>'7一般预算支出'!I16</f>
        <v>16.39</v>
      </c>
      <c r="I16" s="20">
        <f>'7一般预算支出'!J16</f>
        <v>0</v>
      </c>
    </row>
    <row r="17" spans="1:9" ht="23.25" customHeight="1">
      <c r="A17" s="18" t="str">
        <f>'7一般预算支出'!A17</f>
        <v>210</v>
      </c>
      <c r="B17" s="18">
        <f>'7一般预算支出'!B17</f>
        <v>0</v>
      </c>
      <c r="C17" s="18">
        <f>'7一般预算支出'!C17</f>
        <v>0</v>
      </c>
      <c r="D17" s="18">
        <f>'7一般预算支出'!D17</f>
        <v>0</v>
      </c>
      <c r="E17" s="19" t="str">
        <f>'7一般预算支出'!E17</f>
        <v>卫生健康支出</v>
      </c>
      <c r="F17" s="20">
        <f>'7一般预算支出'!G17</f>
        <v>7.74</v>
      </c>
      <c r="G17" s="20">
        <f>'7一般预算支出'!H17</f>
        <v>7.74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210</v>
      </c>
      <c r="B18" s="18" t="str">
        <f>'7一般预算支出'!B18</f>
        <v>11</v>
      </c>
      <c r="C18" s="18">
        <f>'7一般预算支出'!C18</f>
      </c>
      <c r="D18" s="18">
        <f>'7一般预算支出'!D18</f>
        <v>0</v>
      </c>
      <c r="E18" s="19" t="str">
        <f>'7一般预算支出'!E18</f>
        <v>  行政事业单位医疗</v>
      </c>
      <c r="F18" s="20">
        <f>'7一般预算支出'!G18</f>
        <v>7.74</v>
      </c>
      <c r="G18" s="20">
        <f>'7一般预算支出'!H18</f>
        <v>7.74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  210</v>
      </c>
      <c r="B19" s="18" t="str">
        <f>'7一般预算支出'!B19</f>
        <v>  11</v>
      </c>
      <c r="C19" s="18" t="str">
        <f>'7一般预算支出'!C19</f>
        <v>  02</v>
      </c>
      <c r="D19" s="18" t="str">
        <f>'7一般预算支出'!D19</f>
        <v>305</v>
      </c>
      <c r="E19" s="19" t="str">
        <f>'7一般预算支出'!E19</f>
        <v>市退役军人服务中心</v>
      </c>
      <c r="F19" s="20">
        <f>'7一般预算支出'!G19</f>
        <v>7.74</v>
      </c>
      <c r="G19" s="20">
        <f>'7一般预算支出'!H19</f>
        <v>7.74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221</v>
      </c>
      <c r="B20" s="18">
        <f>'7一般预算支出'!B20</f>
        <v>0</v>
      </c>
      <c r="C20" s="18">
        <f>'7一般预算支出'!C20</f>
        <v>0</v>
      </c>
      <c r="D20" s="18">
        <f>'7一般预算支出'!D20</f>
        <v>0</v>
      </c>
      <c r="E20" s="19" t="str">
        <f>'7一般预算支出'!E20</f>
        <v>住房保障支出</v>
      </c>
      <c r="F20" s="20">
        <f>'7一般预算支出'!G20</f>
        <v>11.29</v>
      </c>
      <c r="G20" s="20">
        <f>'7一般预算支出'!H20</f>
        <v>11.29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221</v>
      </c>
      <c r="B21" s="18" t="str">
        <f>'7一般预算支出'!B21</f>
        <v>02</v>
      </c>
      <c r="C21" s="18">
        <f>'7一般预算支出'!C21</f>
      </c>
      <c r="D21" s="18">
        <f>'7一般预算支出'!D21</f>
        <v>0</v>
      </c>
      <c r="E21" s="19" t="str">
        <f>'7一般预算支出'!E21</f>
        <v>  住房改革支出</v>
      </c>
      <c r="F21" s="20">
        <f>'7一般预算支出'!G21</f>
        <v>11.29</v>
      </c>
      <c r="G21" s="20">
        <f>'7一般预算支出'!H21</f>
        <v>11.29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 t="str">
        <f>'7一般预算支出'!A22</f>
        <v>  221</v>
      </c>
      <c r="B22" s="18" t="str">
        <f>'7一般预算支出'!B22</f>
        <v>  02</v>
      </c>
      <c r="C22" s="18" t="str">
        <f>'7一般预算支出'!C22</f>
        <v>  01</v>
      </c>
      <c r="D22" s="18" t="str">
        <f>'7一般预算支出'!D22</f>
        <v>305</v>
      </c>
      <c r="E22" s="19" t="str">
        <f>'7一般预算支出'!E22</f>
        <v>市退役军人服务中心</v>
      </c>
      <c r="F22" s="20">
        <f>'7一般预算支出'!G22</f>
        <v>11.29</v>
      </c>
      <c r="G22" s="20">
        <f>'7一般预算支出'!H22</f>
        <v>11.29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>
        <f>'7一般预算支出'!A23</f>
      </c>
      <c r="B23" s="18">
        <f>'7一般预算支出'!B23</f>
        <v>0</v>
      </c>
      <c r="C23" s="18">
        <f>'7一般预算支出'!C23</f>
      </c>
      <c r="D23" s="18">
        <f>'7一般预算支出'!D23</f>
        <v>0</v>
      </c>
      <c r="E23" s="19">
        <f>'7一般预算支出'!E23</f>
        <v>0</v>
      </c>
      <c r="F23" s="20">
        <f>'7一般预算支出'!G23</f>
        <v>0</v>
      </c>
      <c r="G23" s="20">
        <f>'7一般预算支出'!H23</f>
        <v>0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>
        <f>'7一般预算支出'!A24</f>
      </c>
      <c r="B24" s="18">
        <f>'7一般预算支出'!B24</f>
        <v>0</v>
      </c>
      <c r="C24" s="18">
        <f>'7一般预算支出'!C24</f>
      </c>
      <c r="D24" s="18">
        <f>'7一般预算支出'!D24</f>
        <v>0</v>
      </c>
      <c r="E24" s="19">
        <f>'7一般预算支出'!E24</f>
        <v>0</v>
      </c>
      <c r="F24" s="20">
        <f>'7一般预算支出'!G24</f>
        <v>0</v>
      </c>
      <c r="G24" s="20">
        <f>'7一般预算支出'!H24</f>
        <v>0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>
        <f>'7一般预算支出'!A25</f>
      </c>
      <c r="B25" s="18">
        <f>'7一般预算支出'!B25</f>
        <v>0</v>
      </c>
      <c r="C25" s="18">
        <f>'7一般预算支出'!C25</f>
      </c>
      <c r="D25" s="18">
        <f>'7一般预算支出'!D25</f>
        <v>0</v>
      </c>
      <c r="E25" s="19">
        <f>'7一般预算支出'!E25</f>
        <v>0</v>
      </c>
      <c r="F25" s="20">
        <f>'7一般预算支出'!G25</f>
        <v>0</v>
      </c>
      <c r="G25" s="20">
        <f>'7一般预算支出'!H25</f>
        <v>0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>
        <f>'7一般预算支出'!A26</f>
      </c>
      <c r="B26" s="18">
        <f>'7一般预算支出'!B26</f>
        <v>0</v>
      </c>
      <c r="C26" s="18">
        <f>'7一般预算支出'!C26</f>
      </c>
      <c r="D26" s="18">
        <f>'7一般预算支出'!D26</f>
        <v>0</v>
      </c>
      <c r="E26" s="19">
        <f>'7一般预算支出'!E26</f>
        <v>0</v>
      </c>
      <c r="F26" s="20">
        <f>'7一般预算支出'!G26</f>
        <v>0</v>
      </c>
      <c r="G26" s="20">
        <f>'7一般预算支出'!H26</f>
        <v>0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>
        <f>'7一般预算支出'!A27</f>
      </c>
      <c r="B27" s="18">
        <f>'7一般预算支出'!B27</f>
        <v>0</v>
      </c>
      <c r="C27" s="18">
        <f>'7一般预算支出'!C27</f>
      </c>
      <c r="D27" s="18">
        <f>'7一般预算支出'!D27</f>
        <v>0</v>
      </c>
      <c r="E27" s="19">
        <f>'7一般预算支出'!E27</f>
        <v>0</v>
      </c>
      <c r="F27" s="20">
        <f>'7一般预算支出'!G27</f>
        <v>0</v>
      </c>
      <c r="G27" s="20">
        <f>'7一般预算支出'!H27</f>
        <v>0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146.14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146.14</v>
      </c>
      <c r="G6" s="287" t="s">
        <v>66</v>
      </c>
      <c r="H6" s="286">
        <f>'[1]1收支总表'!H6</f>
        <v>1.56</v>
      </c>
    </row>
    <row r="7" spans="1:8" s="64" customFormat="1" ht="15" customHeight="1">
      <c r="A7" s="285" t="s">
        <v>67</v>
      </c>
      <c r="B7" s="286">
        <f>'[1]1收支总表'!B7</f>
        <v>146.14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129.75</v>
      </c>
      <c r="G7" s="287" t="s">
        <v>70</v>
      </c>
      <c r="H7" s="286">
        <f>'[1]1收支总表'!H7</f>
        <v>0</v>
      </c>
    </row>
    <row r="8" spans="1:8" s="64" customFormat="1" ht="15" customHeight="1">
      <c r="A8" s="285" t="s">
        <v>71</v>
      </c>
      <c r="B8" s="286">
        <f>'[1]1收支总表'!B8</f>
        <v>0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16.39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0</v>
      </c>
      <c r="G10" s="287" t="s">
        <v>82</v>
      </c>
      <c r="H10" s="286">
        <f>'[1]1收支总表'!H10</f>
        <v>144.58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0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127.11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7.74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11.29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146.14</v>
      </c>
      <c r="C29" s="290" t="s">
        <v>125</v>
      </c>
      <c r="D29" s="286">
        <f>'[1]1收支总表'!D29</f>
        <v>146.14</v>
      </c>
      <c r="E29" s="290" t="s">
        <v>125</v>
      </c>
      <c r="F29" s="286">
        <f>'[1]1收支总表'!F29</f>
        <v>146.14</v>
      </c>
      <c r="G29" s="378" t="s">
        <v>126</v>
      </c>
      <c r="H29" s="286">
        <f>'[1]1收支总表'!H29</f>
        <v>146.14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146.14</v>
      </c>
      <c r="C31" s="290" t="s">
        <v>129</v>
      </c>
      <c r="D31" s="286">
        <f>'[1]1收支总表'!D31</f>
        <v>146.14</v>
      </c>
      <c r="E31" s="290" t="s">
        <v>129</v>
      </c>
      <c r="F31" s="286">
        <f>'[1]1收支总表'!F31</f>
        <v>146.14</v>
      </c>
      <c r="G31" s="378" t="s">
        <v>129</v>
      </c>
      <c r="H31" s="286">
        <f>'[1]1收支总表'!H31</f>
        <v>146.14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146.14</v>
      </c>
      <c r="D7" s="365">
        <f>'[1]2收入总表'!D7</f>
        <v>146.14</v>
      </c>
      <c r="E7" s="365">
        <f>'[1]2收入总表'!E7</f>
        <v>146.14</v>
      </c>
      <c r="F7" s="365">
        <f>'[1]2收入总表'!F7</f>
        <v>0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30507</v>
      </c>
      <c r="B8" s="367" t="str">
        <f>'[1]2收入总表'!B8</f>
        <v>退役军人服务中心</v>
      </c>
      <c r="C8" s="365">
        <f>'[1]2收入总表'!C8</f>
        <v>146.14</v>
      </c>
      <c r="D8" s="365">
        <f>'[1]2收入总表'!D8</f>
        <v>146.14</v>
      </c>
      <c r="E8" s="365">
        <f>'[1]2收入总表'!E8</f>
        <v>146.14</v>
      </c>
      <c r="F8" s="365">
        <f>'[1]2收入总表'!F8</f>
        <v>0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146.14</v>
      </c>
      <c r="G7" s="344">
        <f>'[1]3支出总表 '!G7</f>
        <v>146.14</v>
      </c>
      <c r="H7" s="344">
        <f>'[1]3支出总表 '!H7</f>
        <v>146.14</v>
      </c>
      <c r="I7" s="344">
        <f>'[1]3支出总表 '!I7</f>
        <v>0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30507</v>
      </c>
      <c r="E8" s="343" t="str">
        <f>'[1]3支出总表 '!E8</f>
        <v>退役军人服务中心</v>
      </c>
      <c r="F8" s="344">
        <f>'[1]3支出总表 '!F8</f>
        <v>146.14</v>
      </c>
      <c r="G8" s="344">
        <f>'[1]3支出总表 '!G8</f>
        <v>146.14</v>
      </c>
      <c r="H8" s="344">
        <f>'[1]3支出总表 '!H8</f>
        <v>146.14</v>
      </c>
      <c r="I8" s="344">
        <f>'[1]3支出总表 '!I8</f>
        <v>0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221</v>
      </c>
      <c r="B9" s="343" t="str">
        <f>'[1]3支出总表 '!B9</f>
        <v>02</v>
      </c>
      <c r="C9" s="343" t="str">
        <f>'[1]3支出总表 '!C9</f>
        <v>01</v>
      </c>
      <c r="D9" s="343" t="str">
        <f>'[1]3支出总表 '!D9</f>
        <v>  30507</v>
      </c>
      <c r="E9" s="343" t="str">
        <f>'[1]3支出总表 '!E9</f>
        <v>  住房公积金</v>
      </c>
      <c r="F9" s="344">
        <f>'[1]3支出总表 '!F9</f>
        <v>11.29</v>
      </c>
      <c r="G9" s="344">
        <f>'[1]3支出总表 '!G9</f>
        <v>11.29</v>
      </c>
      <c r="H9" s="344">
        <f>'[1]3支出总表 '!H9</f>
        <v>11.29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208</v>
      </c>
      <c r="B10" s="343" t="str">
        <f>'[1]3支出总表 '!B10</f>
        <v>28</v>
      </c>
      <c r="C10" s="343" t="str">
        <f>'[1]3支出总表 '!C10</f>
        <v>02</v>
      </c>
      <c r="D10" s="343" t="str">
        <f>'[1]3支出总表 '!D10</f>
        <v>  30507</v>
      </c>
      <c r="E10" s="343" t="str">
        <f>'[1]3支出总表 '!E10</f>
        <v>  一般行政管理事务</v>
      </c>
      <c r="F10" s="344">
        <f>'[1]3支出总表 '!F10</f>
        <v>94.1</v>
      </c>
      <c r="G10" s="344">
        <f>'[1]3支出总表 '!G10</f>
        <v>94.1</v>
      </c>
      <c r="H10" s="344">
        <f>'[1]3支出总表 '!H10</f>
        <v>94.1</v>
      </c>
      <c r="I10" s="344">
        <f>'[1]3支出总表 '!I10</f>
        <v>0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208</v>
      </c>
      <c r="B11" s="343" t="str">
        <f>'[1]3支出总表 '!B11</f>
        <v>05</v>
      </c>
      <c r="C11" s="343" t="str">
        <f>'[1]3支出总表 '!C11</f>
        <v>05</v>
      </c>
      <c r="D11" s="343" t="str">
        <f>'[1]3支出总表 '!D11</f>
        <v>  30507</v>
      </c>
      <c r="E11" s="343" t="str">
        <f>'[1]3支出总表 '!E11</f>
        <v>  机关事业单位基本养老保险缴费支出</v>
      </c>
      <c r="F11" s="344">
        <f>'[1]3支出总表 '!F11</f>
        <v>15.06</v>
      </c>
      <c r="G11" s="344">
        <f>'[1]3支出总表 '!G11</f>
        <v>15.06</v>
      </c>
      <c r="H11" s="344">
        <f>'[1]3支出总表 '!H11</f>
        <v>15.06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208</v>
      </c>
      <c r="B12" s="343" t="str">
        <f>'[1]3支出总表 '!B12</f>
        <v>11</v>
      </c>
      <c r="C12" s="343" t="str">
        <f>'[1]3支出总表 '!C12</f>
        <v>99</v>
      </c>
      <c r="D12" s="343" t="str">
        <f>'[1]3支出总表 '!D12</f>
        <v>  30507</v>
      </c>
      <c r="E12" s="343" t="str">
        <f>'[1]3支出总表 '!E12</f>
        <v>  其他残疾人事业支出</v>
      </c>
      <c r="F12" s="344">
        <f>'[1]3支出总表 '!F12</f>
        <v>1.56</v>
      </c>
      <c r="G12" s="344">
        <f>'[1]3支出总表 '!G12</f>
        <v>1.56</v>
      </c>
      <c r="H12" s="344">
        <f>'[1]3支出总表 '!H12</f>
        <v>1.56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210</v>
      </c>
      <c r="B13" s="343" t="str">
        <f>'[1]3支出总表 '!B13</f>
        <v>11</v>
      </c>
      <c r="C13" s="343" t="str">
        <f>'[1]3支出总表 '!C13</f>
        <v>02</v>
      </c>
      <c r="D13" s="343" t="str">
        <f>'[1]3支出总表 '!D13</f>
        <v>  30507</v>
      </c>
      <c r="E13" s="343" t="str">
        <f>'[1]3支出总表 '!E13</f>
        <v>  事业单位医疗</v>
      </c>
      <c r="F13" s="344">
        <f>'[1]3支出总表 '!F13</f>
        <v>7.74</v>
      </c>
      <c r="G13" s="344">
        <f>'[1]3支出总表 '!G13</f>
        <v>7.74</v>
      </c>
      <c r="H13" s="344">
        <f>'[1]3支出总表 '!H13</f>
        <v>7.74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208</v>
      </c>
      <c r="B14" s="343" t="str">
        <f>'[1]3支出总表 '!B14</f>
        <v>28</v>
      </c>
      <c r="C14" s="343" t="str">
        <f>'[1]3支出总表 '!C14</f>
        <v>01</v>
      </c>
      <c r="D14" s="343" t="str">
        <f>'[1]3支出总表 '!D14</f>
        <v>  30507</v>
      </c>
      <c r="E14" s="343" t="str">
        <f>'[1]3支出总表 '!E14</f>
        <v>  行政运行</v>
      </c>
      <c r="F14" s="344">
        <f>'[1]3支出总表 '!F14</f>
        <v>16.39</v>
      </c>
      <c r="G14" s="344">
        <f>'[1]3支出总表 '!G14</f>
        <v>16.39</v>
      </c>
      <c r="H14" s="344">
        <f>'[1]3支出总表 '!H14</f>
        <v>16.39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>
        <f>'[1]3支出总表 '!A15</f>
        <v>0</v>
      </c>
      <c r="B15" s="343">
        <f>'[1]3支出总表 '!B15</f>
        <v>0</v>
      </c>
      <c r="C15" s="343">
        <f>'[1]3支出总表 '!C15</f>
        <v>0</v>
      </c>
      <c r="D15" s="343">
        <f>'[1]3支出总表 '!D15</f>
        <v>0</v>
      </c>
      <c r="E15" s="343">
        <f>'[1]3支出总表 '!E15</f>
        <v>0</v>
      </c>
      <c r="F15" s="344">
        <f>'[1]3支出总表 '!F15</f>
        <v>0</v>
      </c>
      <c r="G15" s="344">
        <f>'[1]3支出总表 '!G15</f>
        <v>0</v>
      </c>
      <c r="H15" s="344">
        <f>'[1]3支出总表 '!H15</f>
        <v>0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>
        <f>'[1]3支出总表 '!A16</f>
        <v>0</v>
      </c>
      <c r="B16" s="343">
        <f>'[1]3支出总表 '!B16</f>
        <v>0</v>
      </c>
      <c r="C16" s="343">
        <f>'[1]3支出总表 '!C16</f>
        <v>0</v>
      </c>
      <c r="D16" s="343">
        <f>'[1]3支出总表 '!D16</f>
        <v>0</v>
      </c>
      <c r="E16" s="343">
        <f>'[1]3支出总表 '!E16</f>
        <v>0</v>
      </c>
      <c r="F16" s="344">
        <f>'[1]3支出总表 '!F16</f>
        <v>0</v>
      </c>
      <c r="G16" s="344">
        <f>'[1]3支出总表 '!G16</f>
        <v>0</v>
      </c>
      <c r="H16" s="344">
        <f>'[1]3支出总表 '!H16</f>
        <v>0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146.14</v>
      </c>
      <c r="G7" s="234">
        <f>'[1]4支出分类(政府预算)'!G7</f>
        <v>1.56</v>
      </c>
      <c r="H7" s="234">
        <f>'[1]4支出分类(政府预算)'!H7</f>
        <v>0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144.57999999999998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30507</v>
      </c>
      <c r="E8" s="234" t="str">
        <f>'[1]4支出分类(政府预算)'!E8</f>
        <v>退役军人服务中心</v>
      </c>
      <c r="F8" s="234">
        <f>'[1]4支出分类(政府预算)'!F8</f>
        <v>146.14</v>
      </c>
      <c r="G8" s="234">
        <f>'[1]4支出分类(政府预算)'!G8</f>
        <v>1.56</v>
      </c>
      <c r="H8" s="234">
        <f>'[1]4支出分类(政府预算)'!H8</f>
        <v>0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144.57999999999998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208</v>
      </c>
      <c r="B9" s="263" t="str">
        <f>'[1]4支出分类(政府预算)'!B9</f>
        <v>05</v>
      </c>
      <c r="C9" s="263" t="str">
        <f>'[1]4支出分类(政府预算)'!C9</f>
        <v>05</v>
      </c>
      <c r="D9" s="263" t="str">
        <f>'[1]4支出分类(政府预算)'!D9</f>
        <v>  30507</v>
      </c>
      <c r="E9" s="234" t="str">
        <f>'[1]4支出分类(政府预算)'!E9</f>
        <v>  机关事业单位基本养老保险缴费支出</v>
      </c>
      <c r="F9" s="234">
        <f>'[1]4支出分类(政府预算)'!F9</f>
        <v>15.06</v>
      </c>
      <c r="G9" s="234">
        <f>'[1]4支出分类(政府预算)'!G9</f>
        <v>0</v>
      </c>
      <c r="H9" s="234">
        <f>'[1]4支出分类(政府预算)'!H9</f>
        <v>0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15.06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208</v>
      </c>
      <c r="B10" s="263" t="str">
        <f>'[1]4支出分类(政府预算)'!B10</f>
        <v>11</v>
      </c>
      <c r="C10" s="263" t="str">
        <f>'[1]4支出分类(政府预算)'!C10</f>
        <v>99</v>
      </c>
      <c r="D10" s="263" t="str">
        <f>'[1]4支出分类(政府预算)'!D10</f>
        <v>  30507</v>
      </c>
      <c r="E10" s="234" t="str">
        <f>'[1]4支出分类(政府预算)'!E10</f>
        <v>  其他残疾人事业支出</v>
      </c>
      <c r="F10" s="234">
        <f>'[1]4支出分类(政府预算)'!F10</f>
        <v>1.56</v>
      </c>
      <c r="G10" s="234">
        <f>'[1]4支出分类(政府预算)'!G10</f>
        <v>1.56</v>
      </c>
      <c r="H10" s="234">
        <f>'[1]4支出分类(政府预算)'!H10</f>
        <v>0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0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208</v>
      </c>
      <c r="B11" s="263" t="str">
        <f>'[1]4支出分类(政府预算)'!B11</f>
        <v>28</v>
      </c>
      <c r="C11" s="263" t="str">
        <f>'[1]4支出分类(政府预算)'!C11</f>
        <v>01</v>
      </c>
      <c r="D11" s="263" t="str">
        <f>'[1]4支出分类(政府预算)'!D11</f>
        <v>  30507</v>
      </c>
      <c r="E11" s="234" t="str">
        <f>'[1]4支出分类(政府预算)'!E11</f>
        <v>  行政运行</v>
      </c>
      <c r="F11" s="234">
        <f>'[1]4支出分类(政府预算)'!F11</f>
        <v>16.39</v>
      </c>
      <c r="G11" s="234">
        <f>'[1]4支出分类(政府预算)'!G11</f>
        <v>0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16.39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208</v>
      </c>
      <c r="B12" s="263" t="str">
        <f>'[1]4支出分类(政府预算)'!B12</f>
        <v>28</v>
      </c>
      <c r="C12" s="263" t="str">
        <f>'[1]4支出分类(政府预算)'!C12</f>
        <v>02</v>
      </c>
      <c r="D12" s="263" t="str">
        <f>'[1]4支出分类(政府预算)'!D12</f>
        <v>  30507</v>
      </c>
      <c r="E12" s="234" t="str">
        <f>'[1]4支出分类(政府预算)'!E12</f>
        <v>  一般行政管理事务</v>
      </c>
      <c r="F12" s="234">
        <f>'[1]4支出分类(政府预算)'!F12</f>
        <v>94.1</v>
      </c>
      <c r="G12" s="234">
        <f>'[1]4支出分类(政府预算)'!G12</f>
        <v>0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94.1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210</v>
      </c>
      <c r="B13" s="263" t="str">
        <f>'[1]4支出分类(政府预算)'!B13</f>
        <v>11</v>
      </c>
      <c r="C13" s="263" t="str">
        <f>'[1]4支出分类(政府预算)'!C13</f>
        <v>02</v>
      </c>
      <c r="D13" s="263" t="str">
        <f>'[1]4支出分类(政府预算)'!D13</f>
        <v>  30507</v>
      </c>
      <c r="E13" s="234" t="str">
        <f>'[1]4支出分类(政府预算)'!E13</f>
        <v>  事业单位医疗</v>
      </c>
      <c r="F13" s="234">
        <f>'[1]4支出分类(政府预算)'!F13</f>
        <v>7.74</v>
      </c>
      <c r="G13" s="234">
        <f>'[1]4支出分类(政府预算)'!G13</f>
        <v>0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7.74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221</v>
      </c>
      <c r="B14" s="263" t="str">
        <f>'[1]4支出分类(政府预算)'!B14</f>
        <v>02</v>
      </c>
      <c r="C14" s="263" t="str">
        <f>'[1]4支出分类(政府预算)'!C14</f>
        <v>01</v>
      </c>
      <c r="D14" s="263" t="str">
        <f>'[1]4支出分类(政府预算)'!D14</f>
        <v>  30507</v>
      </c>
      <c r="E14" s="234" t="str">
        <f>'[1]4支出分类(政府预算)'!E14</f>
        <v>  住房公积金</v>
      </c>
      <c r="F14" s="234">
        <f>'[1]4支出分类(政府预算)'!F14</f>
        <v>11.29</v>
      </c>
      <c r="G14" s="234">
        <f>'[1]4支出分类(政府预算)'!G14</f>
        <v>0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11.29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>
        <f>'[1]4支出分类(政府预算)'!A15</f>
        <v>0</v>
      </c>
      <c r="B15" s="263">
        <f>'[1]4支出分类(政府预算)'!B15</f>
        <v>0</v>
      </c>
      <c r="C15" s="263">
        <f>'[1]4支出分类(政府预算)'!C15</f>
        <v>0</v>
      </c>
      <c r="D15" s="263">
        <f>'[1]4支出分类(政府预算)'!D15</f>
        <v>0</v>
      </c>
      <c r="E15" s="234">
        <f>'[1]4支出分类(政府预算)'!E15</f>
        <v>0</v>
      </c>
      <c r="F15" s="234">
        <f>'[1]4支出分类(政府预算)'!F15</f>
        <v>0</v>
      </c>
      <c r="G15" s="234">
        <f>'[1]4支出分类(政府预算)'!G15</f>
        <v>0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>
        <f>'[1]4支出分类(政府预算)'!A16</f>
        <v>0</v>
      </c>
      <c r="B16" s="263">
        <f>'[1]4支出分类(政府预算)'!B16</f>
        <v>0</v>
      </c>
      <c r="C16" s="263">
        <f>'[1]4支出分类(政府预算)'!C16</f>
        <v>0</v>
      </c>
      <c r="D16" s="263">
        <f>'[1]4支出分类(政府预算)'!D16</f>
        <v>0</v>
      </c>
      <c r="E16" s="234">
        <f>'[1]4支出分类(政府预算)'!E16</f>
        <v>0</v>
      </c>
      <c r="F16" s="234">
        <f>'[1]4支出分类(政府预算)'!F16</f>
        <v>0</v>
      </c>
      <c r="G16" s="234">
        <f>'[1]4支出分类(政府预算)'!G16</f>
        <v>0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146.14</v>
      </c>
      <c r="G8" s="316">
        <f>'[1]5支出总表（部门预算）'!G8</f>
        <v>146.14</v>
      </c>
      <c r="H8" s="316">
        <f>'[1]5支出总表（部门预算）'!H8</f>
        <v>129.75</v>
      </c>
      <c r="I8" s="316">
        <f>'[1]5支出总表（部门预算）'!I8</f>
        <v>16.39</v>
      </c>
      <c r="J8" s="316">
        <f>'[1]5支出总表（部门预算）'!J8</f>
        <v>0</v>
      </c>
      <c r="K8" s="316">
        <f>'[1]5支出总表（部门预算）'!K8</f>
        <v>0</v>
      </c>
      <c r="L8" s="316">
        <f>'[1]5支出总表（部门预算）'!L8</f>
        <v>0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30507</v>
      </c>
      <c r="E9" s="315" t="str">
        <f>'[1]5支出总表（部门预算）'!E9</f>
        <v>退役军人服务中心</v>
      </c>
      <c r="F9" s="316">
        <f>'[1]5支出总表（部门预算）'!F9</f>
        <v>146.14</v>
      </c>
      <c r="G9" s="316">
        <f>'[1]5支出总表（部门预算）'!G9</f>
        <v>146.14</v>
      </c>
      <c r="H9" s="316">
        <f>'[1]5支出总表（部门预算）'!H9</f>
        <v>129.75</v>
      </c>
      <c r="I9" s="316">
        <f>'[1]5支出总表（部门预算）'!I9</f>
        <v>16.39</v>
      </c>
      <c r="J9" s="316">
        <f>'[1]5支出总表（部门预算）'!J9</f>
        <v>0</v>
      </c>
      <c r="K9" s="316">
        <f>'[1]5支出总表（部门预算）'!K9</f>
        <v>0</v>
      </c>
      <c r="L9" s="316">
        <f>'[1]5支出总表（部门预算）'!L9</f>
        <v>0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208</v>
      </c>
      <c r="B10" s="315" t="str">
        <f>'[1]5支出总表（部门预算）'!B10</f>
        <v>05</v>
      </c>
      <c r="C10" s="315" t="str">
        <f>'[1]5支出总表（部门预算）'!C10</f>
        <v>05</v>
      </c>
      <c r="D10" s="315" t="str">
        <f>'[1]5支出总表（部门预算）'!D10</f>
        <v>  30507</v>
      </c>
      <c r="E10" s="315" t="str">
        <f>'[1]5支出总表（部门预算）'!E10</f>
        <v>  机关事业单位基本养老保险缴费支出</v>
      </c>
      <c r="F10" s="316">
        <f>'[1]5支出总表（部门预算）'!F10</f>
        <v>15.06</v>
      </c>
      <c r="G10" s="316">
        <f>'[1]5支出总表（部门预算）'!G10</f>
        <v>15.06</v>
      </c>
      <c r="H10" s="316">
        <f>'[1]5支出总表（部门预算）'!H10</f>
        <v>15.06</v>
      </c>
      <c r="I10" s="316">
        <f>'[1]5支出总表（部门预算）'!I10</f>
        <v>0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208</v>
      </c>
      <c r="B11" s="315" t="str">
        <f>'[1]5支出总表（部门预算）'!B11</f>
        <v>11</v>
      </c>
      <c r="C11" s="315" t="str">
        <f>'[1]5支出总表（部门预算）'!C11</f>
        <v>99</v>
      </c>
      <c r="D11" s="315" t="str">
        <f>'[1]5支出总表（部门预算）'!D11</f>
        <v>  30507</v>
      </c>
      <c r="E11" s="315" t="str">
        <f>'[1]5支出总表（部门预算）'!E11</f>
        <v>  其他残疾人事业支出</v>
      </c>
      <c r="F11" s="316">
        <f>'[1]5支出总表（部门预算）'!F11</f>
        <v>1.56</v>
      </c>
      <c r="G11" s="316">
        <f>'[1]5支出总表（部门预算）'!G11</f>
        <v>1.56</v>
      </c>
      <c r="H11" s="316">
        <f>'[1]5支出总表（部门预算）'!H11</f>
        <v>1.56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0</v>
      </c>
      <c r="L11" s="316">
        <f>'[1]5支出总表（部门预算）'!L11</f>
        <v>0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208</v>
      </c>
      <c r="B12" s="315" t="str">
        <f>'[1]5支出总表（部门预算）'!B12</f>
        <v>28</v>
      </c>
      <c r="C12" s="315" t="str">
        <f>'[1]5支出总表（部门预算）'!C12</f>
        <v>01</v>
      </c>
      <c r="D12" s="315" t="str">
        <f>'[1]5支出总表（部门预算）'!D12</f>
        <v>  30507</v>
      </c>
      <c r="E12" s="315" t="str">
        <f>'[1]5支出总表（部门预算）'!E12</f>
        <v>  行政运行</v>
      </c>
      <c r="F12" s="316">
        <f>'[1]5支出总表（部门预算）'!F12</f>
        <v>16.39</v>
      </c>
      <c r="G12" s="316">
        <f>'[1]5支出总表（部门预算）'!G12</f>
        <v>16.39</v>
      </c>
      <c r="H12" s="316">
        <f>'[1]5支出总表（部门预算）'!H12</f>
        <v>0</v>
      </c>
      <c r="I12" s="316">
        <f>'[1]5支出总表（部门预算）'!I12</f>
        <v>16.39</v>
      </c>
      <c r="J12" s="316">
        <f>'[1]5支出总表（部门预算）'!J12</f>
        <v>0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208</v>
      </c>
      <c r="B13" s="315" t="str">
        <f>'[1]5支出总表（部门预算）'!B13</f>
        <v>28</v>
      </c>
      <c r="C13" s="315" t="str">
        <f>'[1]5支出总表（部门预算）'!C13</f>
        <v>02</v>
      </c>
      <c r="D13" s="315" t="str">
        <f>'[1]5支出总表（部门预算）'!D13</f>
        <v>  30507</v>
      </c>
      <c r="E13" s="315" t="str">
        <f>'[1]5支出总表（部门预算）'!E13</f>
        <v>  一般行政管理事务</v>
      </c>
      <c r="F13" s="316">
        <f>'[1]5支出总表（部门预算）'!F13</f>
        <v>94.1</v>
      </c>
      <c r="G13" s="316">
        <f>'[1]5支出总表（部门预算）'!G13</f>
        <v>94.1</v>
      </c>
      <c r="H13" s="316">
        <f>'[1]5支出总表（部门预算）'!H13</f>
        <v>94.1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210</v>
      </c>
      <c r="B14" s="315" t="str">
        <f>'[1]5支出总表（部门预算）'!B14</f>
        <v>11</v>
      </c>
      <c r="C14" s="315" t="str">
        <f>'[1]5支出总表（部门预算）'!C14</f>
        <v>02</v>
      </c>
      <c r="D14" s="315" t="str">
        <f>'[1]5支出总表（部门预算）'!D14</f>
        <v>  30507</v>
      </c>
      <c r="E14" s="315" t="str">
        <f>'[1]5支出总表（部门预算）'!E14</f>
        <v>  事业单位医疗</v>
      </c>
      <c r="F14" s="316">
        <f>'[1]5支出总表（部门预算）'!F14</f>
        <v>7.74</v>
      </c>
      <c r="G14" s="316">
        <f>'[1]5支出总表（部门预算）'!G14</f>
        <v>7.74</v>
      </c>
      <c r="H14" s="316">
        <f>'[1]5支出总表（部门预算）'!H14</f>
        <v>7.74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221</v>
      </c>
      <c r="B15" s="315" t="str">
        <f>'[1]5支出总表（部门预算）'!B15</f>
        <v>02</v>
      </c>
      <c r="C15" s="315" t="str">
        <f>'[1]5支出总表（部门预算）'!C15</f>
        <v>01</v>
      </c>
      <c r="D15" s="315" t="str">
        <f>'[1]5支出总表（部门预算）'!D15</f>
        <v>  30507</v>
      </c>
      <c r="E15" s="315" t="str">
        <f>'[1]5支出总表（部门预算）'!E15</f>
        <v>  住房公积金</v>
      </c>
      <c r="F15" s="316">
        <f>'[1]5支出总表（部门预算）'!F15</f>
        <v>11.29</v>
      </c>
      <c r="G15" s="316">
        <f>'[1]5支出总表（部门预算）'!G15</f>
        <v>11.29</v>
      </c>
      <c r="H15" s="316">
        <f>'[1]5支出总表（部门预算）'!H15</f>
        <v>11.29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0</v>
      </c>
      <c r="L15" s="316">
        <f>'[1]5支出总表（部门预算）'!L15</f>
        <v>0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>
        <f>'[1]5支出总表（部门预算）'!A16</f>
        <v>0</v>
      </c>
      <c r="B16" s="315">
        <f>'[1]5支出总表（部门预算）'!B16</f>
        <v>0</v>
      </c>
      <c r="C16" s="315">
        <f>'[1]5支出总表（部门预算）'!C16</f>
        <v>0</v>
      </c>
      <c r="D16" s="315">
        <f>'[1]5支出总表（部门预算）'!D16</f>
        <v>0</v>
      </c>
      <c r="E16" s="315">
        <f>'[1]5支出总表（部门预算）'!E16</f>
        <v>0</v>
      </c>
      <c r="F16" s="316">
        <f>'[1]5支出总表（部门预算）'!F16</f>
        <v>0</v>
      </c>
      <c r="G16" s="316">
        <f>'[1]5支出总表（部门预算）'!G16</f>
        <v>0</v>
      </c>
      <c r="H16" s="316">
        <f>'[1]5支出总表（部门预算）'!H16</f>
        <v>0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>
        <f>'[1]5支出总表（部门预算）'!A17</f>
        <v>0</v>
      </c>
      <c r="B17" s="315">
        <f>'[1]5支出总表（部门预算）'!B17</f>
        <v>0</v>
      </c>
      <c r="C17" s="315">
        <f>'[1]5支出总表（部门预算）'!C17</f>
        <v>0</v>
      </c>
      <c r="D17" s="315">
        <f>'[1]5支出总表（部门预算）'!D17</f>
        <v>0</v>
      </c>
      <c r="E17" s="315">
        <f>'[1]5支出总表（部门预算）'!E17</f>
        <v>0</v>
      </c>
      <c r="F17" s="316">
        <f>'[1]5支出总表（部门预算）'!F17</f>
        <v>0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146.14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146.14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0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127.11</v>
      </c>
      <c r="E12" s="286">
        <f>'[1]6财政拨款收支总表'!E12</f>
        <v>127.11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7.74</v>
      </c>
      <c r="E14" s="286">
        <f>'[1]6财政拨款收支总表'!E14</f>
        <v>7.74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11.29</v>
      </c>
      <c r="E22" s="286">
        <f>'[1]6财政拨款收支总表'!E22</f>
        <v>11.29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146.14</v>
      </c>
      <c r="C29" s="290" t="s">
        <v>125</v>
      </c>
      <c r="D29" s="286">
        <f>'[1]6财政拨款收支总表'!D29</f>
        <v>146.14</v>
      </c>
      <c r="E29" s="286">
        <f>'[1]6财政拨款收支总表'!E29</f>
        <v>146.14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tabSelected="1" view="pageBreakPreview" zoomScale="70" zoomScaleSheetLayoutView="70" workbookViewId="0" topLeftCell="A1">
      <pane xSplit="6" ySplit="8" topLeftCell="G9" activePane="bottomRight" state="frozen"/>
      <selection pane="bottomRight" activeCell="E22" sqref="E22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146.14</v>
      </c>
      <c r="G8" s="273">
        <f>'[1]7一般预算支出'!G8</f>
        <v>146.14</v>
      </c>
      <c r="H8" s="273">
        <f>'[1]7一般预算支出'!H8</f>
        <v>129.75</v>
      </c>
      <c r="I8" s="273">
        <f>'[1]7一般预算支出'!I8</f>
        <v>16.39</v>
      </c>
      <c r="J8" s="273">
        <f>'[1]7一般预算支出'!J8</f>
        <v>0</v>
      </c>
      <c r="K8" s="273">
        <f>'[1]7一般预算支出'!K8</f>
        <v>0</v>
      </c>
      <c r="L8" s="273">
        <f>'[1]7一般预算支出'!L8</f>
        <v>0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208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社会保障和就业支出</v>
      </c>
      <c r="F9" s="273">
        <f>'[1]7一般预算支出'!F9</f>
        <v>127.11</v>
      </c>
      <c r="G9" s="273">
        <f>'[1]7一般预算支出'!G9</f>
        <v>127.11</v>
      </c>
      <c r="H9" s="273">
        <f>'[1]7一般预算支出'!H9</f>
        <v>110.72</v>
      </c>
      <c r="I9" s="273">
        <f>'[1]7一般预算支出'!I9</f>
        <v>16.39</v>
      </c>
      <c r="J9" s="273">
        <f>'[1]7一般预算支出'!J9</f>
        <v>0</v>
      </c>
      <c r="K9" s="273">
        <f>'[1]7一般预算支出'!K9</f>
        <v>0</v>
      </c>
      <c r="L9" s="273">
        <f>'[1]7一般预算支出'!L9</f>
        <v>0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208</v>
      </c>
      <c r="B10" s="272" t="str">
        <f>'[1]7一般预算支出'!B10</f>
        <v>05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行政事业单位养老支出</v>
      </c>
      <c r="F10" s="273">
        <f>'[1]7一般预算支出'!F10</f>
        <v>15.06</v>
      </c>
      <c r="G10" s="273">
        <f>'[1]7一般预算支出'!G10</f>
        <v>15.06</v>
      </c>
      <c r="H10" s="273">
        <f>'[1]7一般预算支出'!H10</f>
        <v>15.06</v>
      </c>
      <c r="I10" s="273">
        <f>'[1]7一般预算支出'!I10</f>
        <v>0</v>
      </c>
      <c r="J10" s="273">
        <f>'[1]7一般预算支出'!J10</f>
        <v>0</v>
      </c>
      <c r="K10" s="273">
        <f>'[1]7一般预算支出'!K10</f>
        <v>0</v>
      </c>
      <c r="L10" s="273">
        <f>'[1]7一般预算支出'!L10</f>
        <v>0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208</v>
      </c>
      <c r="B11" s="272" t="str">
        <f>'[1]7一般预算支出'!B11</f>
        <v>  05</v>
      </c>
      <c r="C11" s="272" t="str">
        <f>IF('[1]7一般预算支出'!A11="","",'[1]7一般预算支出'!C11)</f>
        <v>  05</v>
      </c>
      <c r="D11" s="272" t="str">
        <f>'[1]7一般预算支出'!D11</f>
        <v>305</v>
      </c>
      <c r="E11" s="272" t="s">
        <v>203</v>
      </c>
      <c r="F11" s="273">
        <f>'[1]7一般预算支出'!F11</f>
        <v>15.06</v>
      </c>
      <c r="G11" s="273">
        <f>'[1]7一般预算支出'!G11</f>
        <v>15.06</v>
      </c>
      <c r="H11" s="273">
        <f>'[1]7一般预算支出'!H11</f>
        <v>15.06</v>
      </c>
      <c r="I11" s="273">
        <f>'[1]7一般预算支出'!I11</f>
        <v>0</v>
      </c>
      <c r="J11" s="273">
        <f>'[1]7一般预算支出'!J11</f>
        <v>0</v>
      </c>
      <c r="K11" s="273">
        <f>'[1]7一般预算支出'!K11</f>
        <v>0</v>
      </c>
      <c r="L11" s="273">
        <f>'[1]7一般预算支出'!L11</f>
        <v>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208</v>
      </c>
      <c r="B12" s="272" t="str">
        <f>'[1]7一般预算支出'!B12</f>
        <v>11</v>
      </c>
      <c r="C12" s="272">
        <f>IF('[1]7一般预算支出'!A12="","",'[1]7一般预算支出'!C12)</f>
      </c>
      <c r="D12" s="272">
        <f>'[1]7一般预算支出'!D12</f>
        <v>0</v>
      </c>
      <c r="E12" s="272" t="str">
        <f>'[1]7一般预算支出'!E12</f>
        <v>  残疾人事业</v>
      </c>
      <c r="F12" s="273">
        <f>'[1]7一般预算支出'!F12</f>
        <v>1.56</v>
      </c>
      <c r="G12" s="273">
        <f>'[1]7一般预算支出'!G12</f>
        <v>1.56</v>
      </c>
      <c r="H12" s="273">
        <f>'[1]7一般预算支出'!H12</f>
        <v>1.56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0</v>
      </c>
      <c r="L12" s="273">
        <f>'[1]7一般预算支出'!L12</f>
        <v>0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208</v>
      </c>
      <c r="B13" s="272" t="str">
        <f>'[1]7一般预算支出'!B13</f>
        <v>  11</v>
      </c>
      <c r="C13" s="272" t="str">
        <f>IF('[1]7一般预算支出'!A13="","",'[1]7一般预算支出'!C13)</f>
        <v>  99</v>
      </c>
      <c r="D13" s="272" t="str">
        <f>'[1]7一般预算支出'!D13</f>
        <v>305</v>
      </c>
      <c r="E13" s="272" t="s">
        <v>203</v>
      </c>
      <c r="F13" s="273">
        <f>'[1]7一般预算支出'!F13</f>
        <v>1.56</v>
      </c>
      <c r="G13" s="273">
        <f>'[1]7一般预算支出'!G13</f>
        <v>1.56</v>
      </c>
      <c r="H13" s="273">
        <f>'[1]7一般预算支出'!H13</f>
        <v>1.56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  208</v>
      </c>
      <c r="B14" s="272" t="str">
        <f>'[1]7一般预算支出'!B14</f>
        <v>28</v>
      </c>
      <c r="C14" s="272">
        <f>IF('[1]7一般预算支出'!A14="","",'[1]7一般预算支出'!C14)</f>
      </c>
      <c r="D14" s="272">
        <f>'[1]7一般预算支出'!D14</f>
        <v>0</v>
      </c>
      <c r="E14" s="272" t="str">
        <f>'[1]7一般预算支出'!E14</f>
        <v>  退役军人管理事务</v>
      </c>
      <c r="F14" s="273">
        <f>'[1]7一般预算支出'!F14</f>
        <v>110.49</v>
      </c>
      <c r="G14" s="273">
        <f>'[1]7一般预算支出'!G14</f>
        <v>110.49</v>
      </c>
      <c r="H14" s="273">
        <f>'[1]7一般预算支出'!H14</f>
        <v>94.1</v>
      </c>
      <c r="I14" s="273">
        <f>'[1]7一般预算支出'!I14</f>
        <v>16.39</v>
      </c>
      <c r="J14" s="273">
        <f>'[1]7一般预算支出'!J14</f>
        <v>0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208</v>
      </c>
      <c r="B15" s="272" t="str">
        <f>'[1]7一般预算支出'!B15</f>
        <v>  28</v>
      </c>
      <c r="C15" s="272" t="str">
        <f>IF('[1]7一般预算支出'!A15="","",'[1]7一般预算支出'!C15)</f>
        <v>  02</v>
      </c>
      <c r="D15" s="272" t="str">
        <f>'[1]7一般预算支出'!D15</f>
        <v>305</v>
      </c>
      <c r="E15" s="272" t="s">
        <v>203</v>
      </c>
      <c r="F15" s="273">
        <f>'[1]7一般预算支出'!F15</f>
        <v>94.1</v>
      </c>
      <c r="G15" s="273">
        <f>'[1]7一般预算支出'!G15</f>
        <v>94.1</v>
      </c>
      <c r="H15" s="273">
        <f>'[1]7一般预算支出'!H15</f>
        <v>94.1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  208</v>
      </c>
      <c r="B16" s="272" t="str">
        <f>'[1]7一般预算支出'!B16</f>
        <v>  28</v>
      </c>
      <c r="C16" s="272" t="str">
        <f>IF('[1]7一般预算支出'!A16="","",'[1]7一般预算支出'!C16)</f>
        <v>  01</v>
      </c>
      <c r="D16" s="272" t="str">
        <f>'[1]7一般预算支出'!D16</f>
        <v>305</v>
      </c>
      <c r="E16" s="272" t="s">
        <v>203</v>
      </c>
      <c r="F16" s="273">
        <f>'[1]7一般预算支出'!F16</f>
        <v>16.39</v>
      </c>
      <c r="G16" s="273">
        <f>'[1]7一般预算支出'!G16</f>
        <v>16.39</v>
      </c>
      <c r="H16" s="273">
        <f>'[1]7一般预算支出'!H16</f>
        <v>0</v>
      </c>
      <c r="I16" s="273">
        <f>'[1]7一般预算支出'!I16</f>
        <v>16.39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210</v>
      </c>
      <c r="B17" s="272">
        <f>'[1]7一般预算支出'!B17</f>
        <v>0</v>
      </c>
      <c r="C17" s="272">
        <f>IF('[1]7一般预算支出'!A17="","",'[1]7一般预算支出'!C17)</f>
        <v>0</v>
      </c>
      <c r="D17" s="272">
        <f>'[1]7一般预算支出'!D17</f>
        <v>0</v>
      </c>
      <c r="E17" s="272" t="str">
        <f>'[1]7一般预算支出'!E17</f>
        <v>卫生健康支出</v>
      </c>
      <c r="F17" s="273">
        <f>'[1]7一般预算支出'!F17</f>
        <v>7.74</v>
      </c>
      <c r="G17" s="273">
        <f>'[1]7一般预算支出'!G17</f>
        <v>7.74</v>
      </c>
      <c r="H17" s="273">
        <f>'[1]7一般预算支出'!H17</f>
        <v>7.74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210</v>
      </c>
      <c r="B18" s="272" t="str">
        <f>'[1]7一般预算支出'!B18</f>
        <v>11</v>
      </c>
      <c r="C18" s="272">
        <f>IF('[1]7一般预算支出'!A18="","",'[1]7一般预算支出'!C18)</f>
      </c>
      <c r="D18" s="272">
        <f>'[1]7一般预算支出'!D18</f>
        <v>0</v>
      </c>
      <c r="E18" s="272" t="str">
        <f>'[1]7一般预算支出'!E18</f>
        <v>  行政事业单位医疗</v>
      </c>
      <c r="F18" s="273">
        <f>'[1]7一般预算支出'!F18</f>
        <v>7.74</v>
      </c>
      <c r="G18" s="273">
        <f>'[1]7一般预算支出'!G18</f>
        <v>7.74</v>
      </c>
      <c r="H18" s="273">
        <f>'[1]7一般预算支出'!H18</f>
        <v>7.74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  210</v>
      </c>
      <c r="B19" s="272" t="str">
        <f>'[1]7一般预算支出'!B19</f>
        <v>  11</v>
      </c>
      <c r="C19" s="272" t="str">
        <f>IF('[1]7一般预算支出'!A19="","",'[1]7一般预算支出'!C19)</f>
        <v>  02</v>
      </c>
      <c r="D19" s="272" t="str">
        <f>'[1]7一般预算支出'!D19</f>
        <v>305</v>
      </c>
      <c r="E19" s="272" t="s">
        <v>203</v>
      </c>
      <c r="F19" s="273">
        <f>'[1]7一般预算支出'!F19</f>
        <v>7.74</v>
      </c>
      <c r="G19" s="273">
        <f>'[1]7一般预算支出'!G19</f>
        <v>7.74</v>
      </c>
      <c r="H19" s="273">
        <f>'[1]7一般预算支出'!H19</f>
        <v>7.74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221</v>
      </c>
      <c r="B20" s="272">
        <f>'[1]7一般预算支出'!B20</f>
        <v>0</v>
      </c>
      <c r="C20" s="272">
        <f>IF('[1]7一般预算支出'!A20="","",'[1]7一般预算支出'!C20)</f>
        <v>0</v>
      </c>
      <c r="D20" s="272">
        <f>'[1]7一般预算支出'!D20</f>
        <v>0</v>
      </c>
      <c r="E20" s="272" t="str">
        <f>'[1]7一般预算支出'!E20</f>
        <v>住房保障支出</v>
      </c>
      <c r="F20" s="273">
        <f>'[1]7一般预算支出'!F20</f>
        <v>11.29</v>
      </c>
      <c r="G20" s="273">
        <f>'[1]7一般预算支出'!G20</f>
        <v>11.29</v>
      </c>
      <c r="H20" s="273">
        <f>'[1]7一般预算支出'!H20</f>
        <v>11.29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221</v>
      </c>
      <c r="B21" s="272" t="str">
        <f>'[1]7一般预算支出'!B21</f>
        <v>02</v>
      </c>
      <c r="C21" s="272">
        <f>IF('[1]7一般预算支出'!A21="","",'[1]7一般预算支出'!C21)</f>
      </c>
      <c r="D21" s="272">
        <f>'[1]7一般预算支出'!D21</f>
        <v>0</v>
      </c>
      <c r="E21" s="272" t="str">
        <f>'[1]7一般预算支出'!E21</f>
        <v>  住房改革支出</v>
      </c>
      <c r="F21" s="273">
        <f>'[1]7一般预算支出'!F21</f>
        <v>11.29</v>
      </c>
      <c r="G21" s="273">
        <f>'[1]7一般预算支出'!G21</f>
        <v>11.29</v>
      </c>
      <c r="H21" s="273">
        <f>'[1]7一般预算支出'!H21</f>
        <v>11.29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  221</v>
      </c>
      <c r="B22" s="272" t="str">
        <f>'[1]7一般预算支出'!B22</f>
        <v>  02</v>
      </c>
      <c r="C22" s="272" t="str">
        <f>IF('[1]7一般预算支出'!A22="","",'[1]7一般预算支出'!C22)</f>
        <v>  01</v>
      </c>
      <c r="D22" s="272" t="str">
        <f>'[1]7一般预算支出'!D22</f>
        <v>305</v>
      </c>
      <c r="E22" s="272" t="s">
        <v>203</v>
      </c>
      <c r="F22" s="273">
        <f>'[1]7一般预算支出'!F22</f>
        <v>11.29</v>
      </c>
      <c r="G22" s="273">
        <f>'[1]7一般预算支出'!G22</f>
        <v>11.29</v>
      </c>
      <c r="H22" s="273">
        <f>'[1]7一般预算支出'!H22</f>
        <v>11.29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>
        <f>IF('[1]7一般预算支出'!A23="",IF('[1]7一般预算支出'!B23="","",A22),'[1]7一般预算支出'!A23)</f>
      </c>
      <c r="B23" s="272">
        <f>'[1]7一般预算支出'!B23</f>
        <v>0</v>
      </c>
      <c r="C23" s="272">
        <f>IF('[1]7一般预算支出'!A23="","",'[1]7一般预算支出'!C23)</f>
      </c>
      <c r="D23" s="272">
        <f>'[1]7一般预算支出'!D23</f>
        <v>0</v>
      </c>
      <c r="E23" s="272">
        <f>'[1]7一般预算支出'!E23</f>
        <v>0</v>
      </c>
      <c r="F23" s="273">
        <f>'[1]7一般预算支出'!F23</f>
        <v>0</v>
      </c>
      <c r="G23" s="273">
        <f>'[1]7一般预算支出'!G23</f>
        <v>0</v>
      </c>
      <c r="H23" s="273">
        <f>'[1]7一般预算支出'!H23</f>
        <v>0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>
        <f>IF('[1]7一般预算支出'!A24="",IF('[1]7一般预算支出'!B24="","",A23),'[1]7一般预算支出'!A24)</f>
      </c>
      <c r="B24" s="272">
        <f>'[1]7一般预算支出'!B24</f>
        <v>0</v>
      </c>
      <c r="C24" s="272">
        <f>IF('[1]7一般预算支出'!A24="","",'[1]7一般预算支出'!C24)</f>
      </c>
      <c r="D24" s="272">
        <f>'[1]7一般预算支出'!D24</f>
        <v>0</v>
      </c>
      <c r="E24" s="272">
        <f>'[1]7一般预算支出'!E24</f>
        <v>0</v>
      </c>
      <c r="F24" s="273">
        <f>'[1]7一般预算支出'!F24</f>
        <v>0</v>
      </c>
      <c r="G24" s="273">
        <f>'[1]7一般预算支出'!G24</f>
        <v>0</v>
      </c>
      <c r="H24" s="273">
        <f>'[1]7一般预算支出'!H24</f>
        <v>0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>
        <f>IF('[1]7一般预算支出'!A25="",IF('[1]7一般预算支出'!B25="","",A24),'[1]7一般预算支出'!A25)</f>
      </c>
      <c r="B25" s="272">
        <f>'[1]7一般预算支出'!B25</f>
        <v>0</v>
      </c>
      <c r="C25" s="272">
        <f>IF('[1]7一般预算支出'!A25="","",'[1]7一般预算支出'!C25)</f>
      </c>
      <c r="D25" s="272">
        <f>'[1]7一般预算支出'!D25</f>
        <v>0</v>
      </c>
      <c r="E25" s="272">
        <f>'[1]7一般预算支出'!E25</f>
        <v>0</v>
      </c>
      <c r="F25" s="273">
        <f>'[1]7一般预算支出'!F25</f>
        <v>0</v>
      </c>
      <c r="G25" s="273">
        <f>'[1]7一般预算支出'!G25</f>
        <v>0</v>
      </c>
      <c r="H25" s="273">
        <f>'[1]7一般预算支出'!H25</f>
        <v>0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>
        <f>IF('[1]7一般预算支出'!A26="",IF('[1]7一般预算支出'!B26="","",A25),'[1]7一般预算支出'!A26)</f>
      </c>
      <c r="B26" s="272">
        <f>'[1]7一般预算支出'!B26</f>
        <v>0</v>
      </c>
      <c r="C26" s="272">
        <f>IF('[1]7一般预算支出'!A26="","",'[1]7一般预算支出'!C26)</f>
      </c>
      <c r="D26" s="272">
        <f>'[1]7一般预算支出'!D26</f>
        <v>0</v>
      </c>
      <c r="E26" s="272">
        <f>'[1]7一般预算支出'!E26</f>
        <v>0</v>
      </c>
      <c r="F26" s="273">
        <f>'[1]7一般预算支出'!F26</f>
        <v>0</v>
      </c>
      <c r="G26" s="273">
        <f>'[1]7一般预算支出'!G26</f>
        <v>0</v>
      </c>
      <c r="H26" s="273">
        <f>'[1]7一般预算支出'!H26</f>
        <v>0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>
        <f>IF('[1]7一般预算支出'!A27="",IF('[1]7一般预算支出'!B27="","",A26),'[1]7一般预算支出'!A27)</f>
      </c>
      <c r="B27" s="272">
        <f>'[1]7一般预算支出'!B27</f>
        <v>0</v>
      </c>
      <c r="C27" s="272">
        <f>IF('[1]7一般预算支出'!A27="","",'[1]7一般预算支出'!C27)</f>
      </c>
      <c r="D27" s="272">
        <f>'[1]7一般预算支出'!D27</f>
        <v>0</v>
      </c>
      <c r="E27" s="272">
        <f>'[1]7一般预算支出'!E27</f>
        <v>0</v>
      </c>
      <c r="F27" s="273">
        <f>'[1]7一般预算支出'!F27</f>
        <v>0</v>
      </c>
      <c r="G27" s="273">
        <f>'[1]7一般预算支出'!G27</f>
        <v>0</v>
      </c>
      <c r="H27" s="273">
        <f>'[1]7一般预算支出'!H27</f>
        <v>0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意见反馈情况</cp:lastModifiedBy>
  <cp:lastPrinted>2018-09-15T02:50:23Z</cp:lastPrinted>
  <dcterms:created xsi:type="dcterms:W3CDTF">1996-12-17T01:32:42Z</dcterms:created>
  <dcterms:modified xsi:type="dcterms:W3CDTF">2022-09-05T08:30:40Z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D496ED0EAEC14C12A7315CB1E9A2960A</vt:lpwstr>
  </property>
  <property fmtid="{D5CDD505-2E9C-101B-9397-08002B2CF9AE}" pid="5" name="KSOProductBuildV">
    <vt:lpwstr>2052-11.1.0.12313</vt:lpwstr>
  </property>
</Properties>
</file>