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495" tabRatio="938" activeTab="5"/>
  </bookViews>
  <sheets>
    <sheet name="县市" sheetId="1" r:id="rId1"/>
    <sheet name="规模工业生产" sheetId="2" r:id="rId2"/>
    <sheet name="工业主要产品" sheetId="3" r:id="rId3"/>
    <sheet name="十大优势产业" sheetId="4" r:id="rId4"/>
    <sheet name="分县市区园区工业" sheetId="5" r:id="rId5"/>
    <sheet name="用电量" sheetId="6" r:id="rId6"/>
    <sheet name="交通运输" sheetId="7" r:id="rId7"/>
    <sheet name="固定资产投资" sheetId="8" r:id="rId8"/>
    <sheet name="商品房建设与销售" sheetId="9" r:id="rId9"/>
    <sheet name="贸易招商旅游" sheetId="10" r:id="rId10"/>
    <sheet name="财政金融" sheetId="11" r:id="rId11"/>
    <sheet name="热点商品销售" sheetId="12" r:id="rId12"/>
    <sheet name="人民生活和物价" sheetId="13" r:id="rId13"/>
    <sheet name="省1" sheetId="14" r:id="rId14"/>
    <sheet name="省2" sheetId="15" r:id="rId15"/>
    <sheet name="长1" sheetId="16" r:id="rId16"/>
    <sheet name="长2" sheetId="17" r:id="rId17"/>
  </sheets>
  <definedNames/>
  <calcPr fullCalcOnLoad="1"/>
</workbook>
</file>

<file path=xl/sharedStrings.xml><?xml version="1.0" encoding="utf-8"?>
<sst xmlns="http://schemas.openxmlformats.org/spreadsheetml/2006/main" count="511" uniqueCount="311">
  <si>
    <t>单位:万元</t>
  </si>
  <si>
    <t>规模工业增加值</t>
  </si>
  <si>
    <t>固定资产投资</t>
  </si>
  <si>
    <t>社会消费品零售总额</t>
  </si>
  <si>
    <t xml:space="preserve"> 财政总收入</t>
  </si>
  <si>
    <t>一般预算收入</t>
  </si>
  <si>
    <t xml:space="preserve"> 累计</t>
  </si>
  <si>
    <t>±%</t>
  </si>
  <si>
    <t>全    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</si>
  <si>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</si>
  <si>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</si>
  <si>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</si>
  <si>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</si>
  <si>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</si>
  <si>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</si>
  <si>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</si>
  <si>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汩罗市</t>
  </si>
  <si>
    <t>临湘市</t>
  </si>
  <si>
    <t>经济技术开发区</t>
  </si>
  <si>
    <t>洞庭湖度假区</t>
  </si>
  <si>
    <t>屈原管理区</t>
  </si>
  <si>
    <t>工业生产、销售及效益指数</t>
  </si>
  <si>
    <t>单位：万元</t>
  </si>
  <si>
    <t xml:space="preserve"> 指       标</t>
  </si>
  <si>
    <t>本 月</t>
  </si>
  <si>
    <t>本月止</t>
  </si>
  <si>
    <t>上年同</t>
  </si>
  <si>
    <t>±％</t>
  </si>
  <si>
    <t>累 计</t>
  </si>
  <si>
    <t>期数</t>
  </si>
  <si>
    <r>
      <t>1</t>
    </r>
    <r>
      <rPr>
        <b/>
        <sz val="10"/>
        <rFont val="宋体"/>
        <family val="0"/>
      </rPr>
      <t>、规模工业增加值</t>
    </r>
  </si>
  <si>
    <t xml:space="preserve">   其中：非公有制工业</t>
  </si>
  <si>
    <t xml:space="preserve">   其中：中小型工业</t>
  </si>
  <si>
    <r>
      <t xml:space="preserve">       </t>
    </r>
    <r>
      <rPr>
        <sz val="10"/>
        <rFont val="宋体"/>
        <family val="0"/>
      </rPr>
      <t>其中：国有企业</t>
    </r>
  </si>
  <si>
    <r>
      <t xml:space="preserve">                   </t>
    </r>
    <r>
      <rPr>
        <sz val="10"/>
        <rFont val="宋体"/>
        <family val="0"/>
      </rPr>
      <t>股份制企业</t>
    </r>
  </si>
  <si>
    <t xml:space="preserve">        外商及港澳台投资企业</t>
  </si>
  <si>
    <t xml:space="preserve">        其他经济类型企业</t>
  </si>
  <si>
    <t xml:space="preserve">   其中：高加工度行业</t>
  </si>
  <si>
    <t xml:space="preserve">   其中：高技术产业</t>
  </si>
  <si>
    <t xml:space="preserve">   其中：中省工业</t>
  </si>
  <si>
    <t xml:space="preserve">         地方工业</t>
  </si>
  <si>
    <r>
      <t>2</t>
    </r>
    <r>
      <rPr>
        <b/>
        <sz val="10"/>
        <rFont val="宋体"/>
        <family val="0"/>
      </rPr>
      <t>、规模工业销售产值</t>
    </r>
  </si>
  <si>
    <r>
      <t>3</t>
    </r>
    <r>
      <rPr>
        <b/>
        <sz val="10"/>
        <rFont val="宋体"/>
        <family val="0"/>
      </rPr>
      <t>、规模工业产品销售率（%）</t>
    </r>
  </si>
  <si>
    <r>
      <t>4</t>
    </r>
    <r>
      <rPr>
        <b/>
        <sz val="10"/>
        <rFont val="宋体"/>
        <family val="0"/>
      </rPr>
      <t>、上月规模工业经济效益综合指数（%）</t>
    </r>
  </si>
  <si>
    <r>
      <t>总资产贡献率（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</si>
  <si>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资产保值增值率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</si>
  <si>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资产负债率（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</si>
  <si>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流动资产周转率（次）</t>
  </si>
  <si>
    <r>
      <t>成本费用利润率（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</si>
  <si>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r>
      <t>全员劳动生产率（元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人）</t>
    </r>
  </si>
  <si>
    <t>利税总额</t>
  </si>
  <si>
    <t>利润总额</t>
  </si>
  <si>
    <t>亏损企业亏损额</t>
  </si>
  <si>
    <t>工业主要产品产量</t>
  </si>
  <si>
    <t xml:space="preserve"> 指     标</t>
  </si>
  <si>
    <t>单位</t>
  </si>
  <si>
    <t>本月</t>
  </si>
  <si>
    <t>发电量</t>
  </si>
  <si>
    <t>万千瓦小时</t>
  </si>
  <si>
    <t>精制食用植物油</t>
  </si>
  <si>
    <t>吨</t>
  </si>
  <si>
    <t>饲料</t>
  </si>
  <si>
    <t>精制茶</t>
  </si>
  <si>
    <t>纱</t>
  </si>
  <si>
    <t>机制纸及纸板</t>
  </si>
  <si>
    <t>原油加工量</t>
  </si>
  <si>
    <t>汽油</t>
  </si>
  <si>
    <t>柴油</t>
  </si>
  <si>
    <t>合成氨</t>
  </si>
  <si>
    <t>农用氮、磷、钾化学肥料总计</t>
  </si>
  <si>
    <t>水泥</t>
  </si>
  <si>
    <t>瓷质砖</t>
  </si>
  <si>
    <t>平方米</t>
  </si>
  <si>
    <t>铜材</t>
  </si>
  <si>
    <t>电子元件</t>
  </si>
  <si>
    <t>万只</t>
  </si>
  <si>
    <t>交流电动机</t>
  </si>
  <si>
    <t>千瓦</t>
  </si>
  <si>
    <t>十大优势产业汇总表</t>
  </si>
  <si>
    <t>指标</t>
  </si>
  <si>
    <t>合计</t>
  </si>
  <si>
    <t xml:space="preserve"> 石化行业</t>
  </si>
  <si>
    <t>造纸行业</t>
  </si>
  <si>
    <t xml:space="preserve"> 电力行业</t>
  </si>
  <si>
    <t xml:space="preserve"> 食品行业</t>
  </si>
  <si>
    <t xml:space="preserve"> 机械行业</t>
  </si>
  <si>
    <t xml:space="preserve"> 纺织行业</t>
  </si>
  <si>
    <t xml:space="preserve"> 建材行业</t>
  </si>
  <si>
    <t>有色及循环行业</t>
  </si>
  <si>
    <t xml:space="preserve"> 医药行业</t>
  </si>
  <si>
    <t xml:space="preserve"> 电子及光伏行业</t>
  </si>
  <si>
    <t>分县市区园区规模工业</t>
  </si>
  <si>
    <t>岳阳市合计</t>
  </si>
  <si>
    <t>省级及以上园区</t>
  </si>
  <si>
    <t>国家级：开发区</t>
  </si>
  <si>
    <t>市级园区</t>
  </si>
  <si>
    <t>单位：万千瓦时</t>
  </si>
  <si>
    <t>全社会用电量</t>
  </si>
  <si>
    <t>其中：工业用电量</t>
  </si>
  <si>
    <t>本月累计</t>
  </si>
  <si>
    <t>全  市</t>
  </si>
  <si>
    <t>市  直</t>
  </si>
  <si>
    <t>汨罗市</t>
  </si>
  <si>
    <t>交通运输</t>
  </si>
  <si>
    <t>指     标</t>
  </si>
  <si>
    <t>计算单位</t>
  </si>
  <si>
    <t>本月    止累计</t>
  </si>
  <si>
    <t xml:space="preserve"> 上年         同期数</t>
  </si>
  <si>
    <t xml:space="preserve"> 累计±%</t>
  </si>
  <si>
    <t>一、客运量总计</t>
  </si>
  <si>
    <t>万人</t>
  </si>
  <si>
    <r>
      <t>1</t>
    </r>
    <r>
      <rPr>
        <sz val="10"/>
        <rFont val="宋体"/>
        <family val="0"/>
      </rPr>
      <t>、全社会公路客运量</t>
    </r>
  </si>
  <si>
    <r>
      <t>2</t>
    </r>
    <r>
      <rPr>
        <sz val="10"/>
        <rFont val="宋体"/>
        <family val="0"/>
      </rPr>
      <t>、全社会水路客运量</t>
    </r>
  </si>
  <si>
    <t>二、旅客周转量总计</t>
  </si>
  <si>
    <t>万人公里</t>
  </si>
  <si>
    <r>
      <t>1</t>
    </r>
    <r>
      <rPr>
        <sz val="10"/>
        <rFont val="宋体"/>
        <family val="0"/>
      </rPr>
      <t>、全社会公路旅客周转量</t>
    </r>
  </si>
  <si>
    <r>
      <t>2</t>
    </r>
    <r>
      <rPr>
        <sz val="10"/>
        <rFont val="宋体"/>
        <family val="0"/>
      </rPr>
      <t>、全社会水路旅客周转量</t>
    </r>
  </si>
  <si>
    <t>三、货运量总计</t>
  </si>
  <si>
    <t>万吨</t>
  </si>
  <si>
    <r>
      <t>1</t>
    </r>
    <r>
      <rPr>
        <sz val="10"/>
        <rFont val="宋体"/>
        <family val="0"/>
      </rPr>
      <t>、全社会公路货运量</t>
    </r>
  </si>
  <si>
    <r>
      <t>2</t>
    </r>
    <r>
      <rPr>
        <sz val="10"/>
        <rFont val="宋体"/>
        <family val="0"/>
      </rPr>
      <t>、全社会水路货运量</t>
    </r>
  </si>
  <si>
    <t>四、货物周转量总计</t>
  </si>
  <si>
    <t>万吨公里</t>
  </si>
  <si>
    <r>
      <t>1</t>
    </r>
    <r>
      <rPr>
        <sz val="10"/>
        <rFont val="宋体"/>
        <family val="0"/>
      </rPr>
      <t>、全社会公路货物周转量</t>
    </r>
  </si>
  <si>
    <r>
      <t>2</t>
    </r>
    <r>
      <rPr>
        <sz val="10"/>
        <rFont val="宋体"/>
        <family val="0"/>
      </rPr>
      <t>、全社会水路货物周转量</t>
    </r>
  </si>
  <si>
    <t>五、主要港口货物吞吐量</t>
  </si>
  <si>
    <r>
      <t xml:space="preserve">        </t>
    </r>
    <r>
      <rPr>
        <sz val="10"/>
        <rFont val="宋体"/>
        <family val="0"/>
      </rPr>
      <t>主要港口集装箱</t>
    </r>
    <r>
      <rPr>
        <sz val="10"/>
        <rFont val="Times New Roman"/>
        <family val="1"/>
      </rPr>
      <t>(TEU)</t>
    </r>
  </si>
  <si>
    <t>箱</t>
  </si>
  <si>
    <t>注：交通运输数据由市交通局提供。</t>
  </si>
  <si>
    <t xml:space="preserve"> 指         标</t>
  </si>
  <si>
    <t>1、固定资产投资完成额</t>
  </si>
  <si>
    <t>　　其中：城镇固定资产</t>
  </si>
  <si>
    <t>　　　　　房地产投资</t>
  </si>
  <si>
    <t>　　其中：第一产业</t>
  </si>
  <si>
    <t>　　　　　第二产业</t>
  </si>
  <si>
    <t>　　　　　   其中：工业</t>
  </si>
  <si>
    <t xml:space="preserve">         第三产业</t>
  </si>
  <si>
    <t>2、新增固定资产总额</t>
  </si>
  <si>
    <t>3、亿元以上投资项目完成情况</t>
  </si>
  <si>
    <t xml:space="preserve">   施工项目个数（个）</t>
  </si>
  <si>
    <t xml:space="preserve">     其中：新开工项目（个）</t>
  </si>
  <si>
    <t xml:space="preserve">   计划总投资额</t>
  </si>
  <si>
    <t xml:space="preserve">   本年完成投资额</t>
  </si>
  <si>
    <t>商品房建设与销售</t>
  </si>
  <si>
    <t>1、房屋施工面积（万㎡）</t>
  </si>
  <si>
    <t xml:space="preserve">    其中：住宅</t>
  </si>
  <si>
    <t xml:space="preserve">          商业营业用房</t>
  </si>
  <si>
    <t>2、  房屋竣工面积（万㎡）</t>
  </si>
  <si>
    <t>3、商品房销售额（万元）</t>
  </si>
  <si>
    <t xml:space="preserve">   现房销售额</t>
  </si>
  <si>
    <t xml:space="preserve">   期房销售额</t>
  </si>
  <si>
    <t>4、商品房销售面积（万㎡）</t>
  </si>
  <si>
    <t xml:space="preserve">   现房销售面积</t>
  </si>
  <si>
    <t xml:space="preserve">   期房销售面积</t>
  </si>
  <si>
    <t>贸易招商旅游</t>
  </si>
  <si>
    <t xml:space="preserve">         单位：万元</t>
  </si>
  <si>
    <t>1、社会消费品零售总额</t>
  </si>
  <si>
    <t xml:space="preserve">   ⑴按销售单位所在地分</t>
  </si>
  <si>
    <t xml:space="preserve">   城镇</t>
  </si>
  <si>
    <t xml:space="preserve">    其中：城区</t>
  </si>
  <si>
    <t xml:space="preserve">   乡村</t>
  </si>
  <si>
    <t xml:space="preserve">   ⑵按行业分</t>
  </si>
  <si>
    <t xml:space="preserve">      批发业</t>
  </si>
  <si>
    <t xml:space="preserve">      零售业</t>
  </si>
  <si>
    <t xml:space="preserve">      住宿业</t>
  </si>
  <si>
    <t xml:space="preserve">      餐饮业</t>
  </si>
  <si>
    <t>2、进出口总额（万美元）</t>
  </si>
  <si>
    <t xml:space="preserve">      出口总额</t>
  </si>
  <si>
    <t xml:space="preserve">      进口总额</t>
  </si>
  <si>
    <t>3、实际利用外资项目（个）</t>
  </si>
  <si>
    <t xml:space="preserve">   实际利用外资金额（万美元）</t>
  </si>
  <si>
    <r>
      <t>4</t>
    </r>
    <r>
      <rPr>
        <b/>
        <sz val="10"/>
        <rFont val="宋体"/>
        <family val="0"/>
      </rPr>
      <t>、旅游人数和收入</t>
    </r>
  </si>
  <si>
    <t xml:space="preserve">  入境旅游者（人次）</t>
  </si>
  <si>
    <t xml:space="preserve">  国内旅游者(万人次)</t>
  </si>
  <si>
    <r>
      <t xml:space="preserve">    </t>
    </r>
    <r>
      <rPr>
        <sz val="10"/>
        <rFont val="宋体"/>
        <family val="0"/>
      </rPr>
      <t>旅游总收入（万元）</t>
    </r>
  </si>
  <si>
    <r>
      <t xml:space="preserve">    </t>
    </r>
    <r>
      <rPr>
        <sz val="10"/>
        <rFont val="宋体"/>
        <family val="0"/>
      </rPr>
      <t>旅游创汇（万美元）</t>
    </r>
  </si>
  <si>
    <t>注:进出口数据由岳阳海关提供；实际利用外资数据由市商务局提供；旅游数据由旅游局提供。</t>
  </si>
  <si>
    <t>热点商品销售</t>
  </si>
  <si>
    <t>计量单位：万元</t>
  </si>
  <si>
    <t>本月止          累计</t>
  </si>
  <si>
    <t>上年         同期</t>
  </si>
  <si>
    <t>财政金融</t>
  </si>
  <si>
    <t>1、财政总收入</t>
  </si>
  <si>
    <t>其中：税收收入</t>
  </si>
  <si>
    <t xml:space="preserve">      非税收入</t>
  </si>
  <si>
    <t xml:space="preserve"> 一般预算收入</t>
  </si>
  <si>
    <t>“上划两税”收入</t>
  </si>
  <si>
    <t>2、财政总支出</t>
  </si>
  <si>
    <t>本月余额</t>
  </si>
  <si>
    <t>年初余额</t>
  </si>
  <si>
    <t>上年同月余额</t>
  </si>
  <si>
    <t>同比±％</t>
  </si>
  <si>
    <r>
      <t>1</t>
    </r>
    <r>
      <rPr>
        <sz val="10"/>
        <rFont val="宋体"/>
        <family val="0"/>
      </rPr>
      <t>、金融机构本外币存款余额</t>
    </r>
  </si>
  <si>
    <t xml:space="preserve">       其中：单位存款</t>
  </si>
  <si>
    <t xml:space="preserve">             居民储蓄存款</t>
  </si>
  <si>
    <r>
      <t>2</t>
    </r>
    <r>
      <rPr>
        <sz val="10"/>
        <rFont val="宋体"/>
        <family val="0"/>
      </rPr>
      <t>、金融机构本外币贷款余额</t>
    </r>
  </si>
  <si>
    <t xml:space="preserve">       其中：短期贷款</t>
  </si>
  <si>
    <t xml:space="preserve">            中长期贷款</t>
  </si>
  <si>
    <t>注：财政数据由市财政局提供；金融数据由市人民银行提供。</t>
  </si>
  <si>
    <t>人民生活和物价</t>
  </si>
  <si>
    <t xml:space="preserve">                                   单位：元/人</t>
  </si>
  <si>
    <t>1、城镇居民人均可支配收入</t>
  </si>
  <si>
    <t xml:space="preserve">      其中：工资性收入</t>
  </si>
  <si>
    <t xml:space="preserve">   城镇居民消费性支出</t>
  </si>
  <si>
    <t xml:space="preserve">      其中：食品支出</t>
  </si>
  <si>
    <t>指       标</t>
  </si>
  <si>
    <t>上月=100</t>
  </si>
  <si>
    <t>上年同月=100</t>
  </si>
  <si>
    <t>上年同期=100</t>
  </si>
  <si>
    <t>1、居民消费价格指数（%）</t>
  </si>
  <si>
    <t xml:space="preserve">   其中： 城市</t>
  </si>
  <si>
    <t xml:space="preserve">   其中：食品类</t>
  </si>
  <si>
    <t xml:space="preserve">         烟酒及用品</t>
  </si>
  <si>
    <t xml:space="preserve">         衣着类   </t>
  </si>
  <si>
    <t xml:space="preserve">         家庭设备及用品</t>
  </si>
  <si>
    <t xml:space="preserve">         医疗保健</t>
  </si>
  <si>
    <t xml:space="preserve">         交通和通讯工具</t>
  </si>
  <si>
    <t xml:space="preserve">         娱乐教育文化用品</t>
  </si>
  <si>
    <t xml:space="preserve">         居住</t>
  </si>
  <si>
    <t>2、商品零售价格总指数（%）</t>
  </si>
  <si>
    <t>注：城镇居民人均可支配收入和价格指数由岳阳调查队提供。</t>
  </si>
  <si>
    <t>单位:亿元</t>
  </si>
  <si>
    <t>GDP</t>
  </si>
  <si>
    <t>第一产业</t>
  </si>
  <si>
    <t>第二产业</t>
  </si>
  <si>
    <t>第三产业</t>
  </si>
  <si>
    <t>累计</t>
  </si>
  <si>
    <t>全省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</si>
  <si>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</si>
  <si>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</si>
  <si>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</si>
  <si>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</si>
  <si>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</si>
  <si>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</si>
  <si>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</si>
  <si>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</si>
  <si>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</si>
  <si>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</si>
  <si>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</si>
  <si>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</si>
  <si>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</si>
  <si>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湘西自治州</t>
  </si>
  <si>
    <t>单位：亿元</t>
  </si>
  <si>
    <t>财政总收入</t>
  </si>
  <si>
    <t>实际利用外资（万美元）</t>
  </si>
  <si>
    <t>全省总计</t>
  </si>
  <si>
    <t>四川宜宾</t>
  </si>
  <si>
    <t>四川泸洲</t>
  </si>
  <si>
    <t>湖北鄂州</t>
  </si>
  <si>
    <t>湖北宜昌</t>
  </si>
  <si>
    <t>湖北黄石</t>
  </si>
  <si>
    <t>湖北荆州</t>
  </si>
  <si>
    <t>湖南岳阳</t>
  </si>
  <si>
    <t>江西九江</t>
  </si>
  <si>
    <t>安徽安庆</t>
  </si>
  <si>
    <t>安徽芜湖</t>
  </si>
  <si>
    <t>安徽铜陵</t>
  </si>
  <si>
    <t>江苏镇江</t>
  </si>
  <si>
    <t>江苏南通</t>
  </si>
  <si>
    <t>社会消费品零售额</t>
  </si>
  <si>
    <t>绝对额</t>
  </si>
  <si>
    <t>当月增幅（%）</t>
  </si>
  <si>
    <t>累计增幅（%）</t>
  </si>
  <si>
    <t>注：增速栏中，指数指标为增减百分点，其他指标为增速。</t>
  </si>
  <si>
    <t>当月增幅</t>
  </si>
  <si>
    <t>累计增幅</t>
  </si>
  <si>
    <t>单位：%</t>
  </si>
  <si>
    <t>规模工业增加值</t>
  </si>
  <si>
    <t>当月增幅</t>
  </si>
  <si>
    <t>累计增幅</t>
  </si>
  <si>
    <t>单位:%</t>
  </si>
  <si>
    <t xml:space="preserve">  省级：云溪区</t>
  </si>
  <si>
    <t xml:space="preserve">        湘阴县</t>
  </si>
  <si>
    <r>
      <t xml:space="preserve">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平江县</t>
    </r>
  </si>
  <si>
    <t xml:space="preserve">        汩罗市</t>
  </si>
  <si>
    <t xml:space="preserve">        临湘市</t>
  </si>
  <si>
    <t xml:space="preserve">        岳阳楼区</t>
  </si>
  <si>
    <t xml:space="preserve">        君山区</t>
  </si>
  <si>
    <t xml:space="preserve">        岳阳县</t>
  </si>
  <si>
    <t xml:space="preserve">        华容县</t>
  </si>
  <si>
    <t xml:space="preserve">        屈原区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</si>
  <si>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</t>
    </r>
    <r>
      <rPr>
        <b/>
        <sz val="20"/>
        <rFont val="宋体"/>
        <family val="0"/>
      </rPr>
      <t>—</t>
    </r>
    <r>
      <rPr>
        <b/>
        <sz val="20"/>
        <rFont val="Times New Roman"/>
        <family val="1"/>
      </rPr>
      <t>10</t>
    </r>
    <r>
      <rPr>
        <b/>
        <sz val="20"/>
        <rFont val="宋体"/>
        <family val="0"/>
      </rPr>
      <t>月岳阳市各县（市）区主要经济指标</t>
    </r>
  </si>
  <si>
    <t>说明：财政数据由市财政局提供。市本级完成财政总收入1086007万元，增长26.8%，其中一般预算收入234859万元，增长10.7%；临港新区完成财政总收入31534万元，增长20.7%，其中一般预算收入13837万元，增长105.7%，均计入全市总量。</t>
  </si>
  <si>
    <t>—</t>
  </si>
  <si>
    <t>—</t>
  </si>
  <si>
    <t>—</t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</si>
  <si>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1—9</t>
    </r>
    <r>
      <rPr>
        <b/>
        <sz val="20"/>
        <rFont val="宋体"/>
        <family val="0"/>
      </rPr>
      <t>月湖南省各市州主要经济指标（一）</t>
    </r>
  </si>
  <si>
    <r>
      <t>2012</t>
    </r>
    <r>
      <rPr>
        <b/>
        <sz val="20"/>
        <rFont val="宋体"/>
        <family val="0"/>
      </rPr>
      <t>年</t>
    </r>
    <r>
      <rPr>
        <b/>
        <sz val="20"/>
        <rFont val="Times New Roman"/>
        <family val="1"/>
      </rPr>
      <t>1—9</t>
    </r>
    <r>
      <rPr>
        <b/>
        <sz val="20"/>
        <rFont val="宋体"/>
        <family val="0"/>
      </rPr>
      <t>月湖南省各市州主要经济指标（二）</t>
    </r>
  </si>
  <si>
    <t>规模工业增加值增速（%）</t>
  </si>
  <si>
    <r>
      <t>2012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1--9</t>
    </r>
    <r>
      <rPr>
        <b/>
        <sz val="20"/>
        <rFont val="隶书"/>
        <family val="3"/>
      </rPr>
      <t>月长江沿岸城市主要经济指标（一）</t>
    </r>
  </si>
  <si>
    <r>
      <t>2012</t>
    </r>
    <r>
      <rPr>
        <b/>
        <sz val="20"/>
        <rFont val="隶书"/>
        <family val="3"/>
      </rPr>
      <t>年</t>
    </r>
    <r>
      <rPr>
        <b/>
        <sz val="20"/>
        <rFont val="Times New Roman"/>
        <family val="1"/>
      </rPr>
      <t>1--9</t>
    </r>
    <r>
      <rPr>
        <b/>
        <sz val="20"/>
        <rFont val="隶书"/>
        <family val="3"/>
      </rPr>
      <t>月长江沿岸城市主要经济指标（二）</t>
    </r>
  </si>
  <si>
    <t>规模工业增加值增速（%）</t>
  </si>
  <si>
    <t>城镇人均可支配收入（元）</t>
  </si>
  <si>
    <t>—</t>
  </si>
  <si>
    <t>注：数据来自22家重点监控企业。</t>
  </si>
  <si>
    <t>2、烟酒类</t>
  </si>
  <si>
    <t>1、石油及制品类</t>
  </si>
  <si>
    <t>3、家用电器类</t>
  </si>
  <si>
    <t>4、通讯器材类</t>
  </si>
  <si>
    <t>5、金银珠宝类</t>
  </si>
  <si>
    <t>6、体育、娱乐用品类</t>
  </si>
  <si>
    <t>7、书报杂志类</t>
  </si>
  <si>
    <t>8、汽车销售量（辆）</t>
  </si>
  <si>
    <t>本月</t>
  </si>
  <si>
    <t>本月增幅（%）</t>
  </si>
  <si>
    <t>累计增幅（%）</t>
  </si>
  <si>
    <t>岳阳楼区</t>
  </si>
  <si>
    <t>岳阳楼区</t>
  </si>
  <si>
    <t>注：用电量数据由市电业局提供。岳阳楼区含洞庭湖度假区及经济技术开发区数据。</t>
  </si>
  <si>
    <t>用电量（一）</t>
  </si>
  <si>
    <t>用电量（二）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</si>
</sst>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"/>
    <numFmt numFmtId="179" formatCode="0.00_ "/>
    <numFmt numFmtId="180" formatCode="0.0_ "/>
    <numFmt numFmtId="181" formatCode="0_ "/>
    <numFmt numFmtId="182" formatCode="0.0_);[Red]\(0.0\)"/>
    <numFmt numFmtId="183" formatCode="0.00_);[Red]\(0.00\)"/>
    <numFmt numFmtId="184" formatCode="0_);[Red]\(0\)"/>
    <numFmt numFmtId="185" formatCode="0;_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4">
    <font>
      <sz val="10"/>
      <name val="Helv"/>
      <family val="2"/>
    </font>
    <font>
      <sz val="12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name val="仿宋_GB2312"/>
      <family val="3"/>
    </font>
    <font>
      <sz val="9"/>
      <color indexed="8"/>
      <name val="宋体"/>
      <family val="0"/>
    </font>
    <font>
      <b/>
      <sz val="16"/>
      <color indexed="8"/>
      <name val="黑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2"/>
      <name val="楷体_GB2312"/>
      <family val="3"/>
    </font>
    <font>
      <sz val="10"/>
      <name val="仿宋_GB2312"/>
      <family val="3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6"/>
      <color indexed="8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b/>
      <sz val="20"/>
      <name val="隶书"/>
      <family val="3"/>
    </font>
    <font>
      <sz val="12"/>
      <name val="华文楷体"/>
      <family val="0"/>
    </font>
    <font>
      <sz val="2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23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3"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indent="1"/>
    </xf>
    <xf numFmtId="0" fontId="5" fillId="33" borderId="11" xfId="0" applyFont="1" applyFill="1" applyBorder="1" applyAlignment="1">
      <alignment horizontal="left" vertical="center" indent="1"/>
    </xf>
    <xf numFmtId="57" fontId="10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57" fontId="10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1" fontId="5" fillId="33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79" fontId="1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0" fontId="14" fillId="0" borderId="0" xfId="0" applyNumberFormat="1" applyFont="1" applyAlignment="1">
      <alignment/>
    </xf>
    <xf numFmtId="180" fontId="6" fillId="0" borderId="14" xfId="0" applyNumberFormat="1" applyFont="1" applyBorder="1" applyAlignment="1">
      <alignment horizontal="center" vertical="center"/>
    </xf>
    <xf numFmtId="180" fontId="5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181" fontId="5" fillId="33" borderId="11" xfId="0" applyNumberFormat="1" applyFont="1" applyFill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2" fontId="2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80" fontId="1" fillId="0" borderId="0" xfId="0" applyNumberFormat="1" applyFont="1" applyBorder="1" applyAlignment="1">
      <alignment/>
    </xf>
    <xf numFmtId="0" fontId="5" fillId="0" borderId="11" xfId="0" applyFont="1" applyBorder="1" applyAlignment="1">
      <alignment vertical="center"/>
    </xf>
    <xf numFmtId="180" fontId="5" fillId="33" borderId="15" xfId="0" applyNumberFormat="1" applyFont="1" applyFill="1" applyBorder="1" applyAlignment="1">
      <alignment horizontal="center" vertical="center"/>
    </xf>
    <xf numFmtId="179" fontId="5" fillId="33" borderId="14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181" fontId="5" fillId="33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2" fontId="5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180" fontId="5" fillId="0" borderId="14" xfId="0" applyNumberFormat="1" applyFont="1" applyBorder="1" applyAlignment="1">
      <alignment horizontal="center" vertical="center"/>
    </xf>
    <xf numFmtId="182" fontId="5" fillId="0" borderId="1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3" fontId="1" fillId="0" borderId="0" xfId="0" applyNumberFormat="1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4" fontId="4" fillId="0" borderId="2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183" fontId="22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6" fillId="33" borderId="0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81" fontId="16" fillId="0" borderId="21" xfId="0" applyNumberFormat="1" applyFont="1" applyBorder="1" applyAlignment="1">
      <alignment horizontal="center" vertical="center" wrapText="1"/>
    </xf>
    <xf numFmtId="182" fontId="16" fillId="0" borderId="20" xfId="0" applyNumberFormat="1" applyFont="1" applyBorder="1" applyAlignment="1">
      <alignment horizontal="center" vertical="center" wrapText="1"/>
    </xf>
    <xf numFmtId="182" fontId="5" fillId="33" borderId="16" xfId="0" applyNumberFormat="1" applyFont="1" applyFill="1" applyBorder="1" applyAlignment="1">
      <alignment horizontal="center" vertical="center"/>
    </xf>
    <xf numFmtId="181" fontId="23" fillId="0" borderId="19" xfId="0" applyNumberFormat="1" applyFont="1" applyBorder="1" applyAlignment="1">
      <alignment horizontal="center" vertical="center"/>
    </xf>
    <xf numFmtId="182" fontId="5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78" fontId="16" fillId="0" borderId="1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" fontId="13" fillId="0" borderId="14" xfId="0" applyNumberFormat="1" applyFont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1" fontId="24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" fontId="13" fillId="0" borderId="17" xfId="0" applyNumberFormat="1" applyFont="1" applyBorder="1" applyAlignment="1">
      <alignment horizontal="center" vertical="center"/>
    </xf>
    <xf numFmtId="178" fontId="13" fillId="0" borderId="1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82" fontId="0" fillId="0" borderId="0" xfId="0" applyNumberFormat="1" applyAlignment="1">
      <alignment/>
    </xf>
    <xf numFmtId="0" fontId="17" fillId="33" borderId="13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184" fontId="28" fillId="33" borderId="21" xfId="0" applyNumberFormat="1" applyFont="1" applyFill="1" applyBorder="1" applyAlignment="1">
      <alignment horizontal="center" vertical="center"/>
    </xf>
    <xf numFmtId="184" fontId="28" fillId="33" borderId="23" xfId="0" applyNumberFormat="1" applyFont="1" applyFill="1" applyBorder="1" applyAlignment="1">
      <alignment horizontal="center" vertical="center"/>
    </xf>
    <xf numFmtId="182" fontId="28" fillId="33" borderId="2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80" fontId="16" fillId="0" borderId="15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" vertical="center"/>
    </xf>
    <xf numFmtId="183" fontId="5" fillId="33" borderId="10" xfId="0" applyNumberFormat="1" applyFont="1" applyFill="1" applyBorder="1" applyAlignment="1">
      <alignment horizontal="center" vertical="center"/>
    </xf>
    <xf numFmtId="182" fontId="5" fillId="33" borderId="0" xfId="0" applyNumberFormat="1" applyFont="1" applyFill="1" applyBorder="1" applyAlignment="1">
      <alignment horizontal="center" vertical="center"/>
    </xf>
    <xf numFmtId="183" fontId="5" fillId="33" borderId="14" xfId="0" applyNumberFormat="1" applyFont="1" applyFill="1" applyBorder="1" applyAlignment="1">
      <alignment horizontal="center" vertical="center"/>
    </xf>
    <xf numFmtId="181" fontId="5" fillId="33" borderId="17" xfId="0" applyNumberFormat="1" applyFont="1" applyFill="1" applyBorder="1" applyAlignment="1">
      <alignment horizontal="center" vertical="center"/>
    </xf>
    <xf numFmtId="184" fontId="5" fillId="33" borderId="17" xfId="0" applyNumberFormat="1" applyFont="1" applyFill="1" applyBorder="1" applyAlignment="1">
      <alignment horizontal="center" vertical="center"/>
    </xf>
    <xf numFmtId="184" fontId="5" fillId="33" borderId="14" xfId="0" applyNumberFormat="1" applyFont="1" applyFill="1" applyBorder="1" applyAlignment="1">
      <alignment horizontal="center" vertical="center"/>
    </xf>
    <xf numFmtId="184" fontId="6" fillId="33" borderId="14" xfId="0" applyNumberFormat="1" applyFont="1" applyFill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82" fontId="5" fillId="33" borderId="15" xfId="0" applyNumberFormat="1" applyFont="1" applyFill="1" applyBorder="1" applyAlignment="1">
      <alignment horizontal="center" vertical="center"/>
    </xf>
    <xf numFmtId="184" fontId="5" fillId="33" borderId="19" xfId="0" applyNumberFormat="1" applyFont="1" applyFill="1" applyBorder="1" applyAlignment="1">
      <alignment horizontal="center" vertical="center"/>
    </xf>
    <xf numFmtId="182" fontId="29" fillId="0" borderId="25" xfId="0" applyNumberFormat="1" applyFont="1" applyFill="1" applyBorder="1" applyAlignment="1">
      <alignment horizontal="center" vertical="center"/>
    </xf>
    <xf numFmtId="183" fontId="29" fillId="0" borderId="26" xfId="0" applyNumberFormat="1" applyFont="1" applyFill="1" applyBorder="1" applyAlignment="1">
      <alignment horizontal="center" vertical="center"/>
    </xf>
    <xf numFmtId="182" fontId="30" fillId="0" borderId="27" xfId="0" applyNumberFormat="1" applyFont="1" applyFill="1" applyBorder="1" applyAlignment="1">
      <alignment horizontal="center" vertical="center"/>
    </xf>
    <xf numFmtId="183" fontId="30" fillId="0" borderId="26" xfId="0" applyNumberFormat="1" applyFont="1" applyFill="1" applyBorder="1" applyAlignment="1">
      <alignment horizontal="center" vertical="center"/>
    </xf>
    <xf numFmtId="182" fontId="29" fillId="0" borderId="0" xfId="0" applyNumberFormat="1" applyFont="1" applyFill="1" applyBorder="1" applyAlignment="1">
      <alignment horizontal="center" vertical="center"/>
    </xf>
    <xf numFmtId="183" fontId="29" fillId="0" borderId="16" xfId="0" applyNumberFormat="1" applyFont="1" applyFill="1" applyBorder="1" applyAlignment="1">
      <alignment horizontal="center" vertical="center"/>
    </xf>
    <xf numFmtId="182" fontId="30" fillId="0" borderId="0" xfId="0" applyNumberFormat="1" applyFont="1" applyFill="1" applyBorder="1" applyAlignment="1">
      <alignment horizontal="center" vertical="center"/>
    </xf>
    <xf numFmtId="183" fontId="30" fillId="0" borderId="28" xfId="0" applyNumberFormat="1" applyFont="1" applyFill="1" applyBorder="1" applyAlignment="1">
      <alignment horizontal="center" vertical="center"/>
    </xf>
    <xf numFmtId="182" fontId="31" fillId="0" borderId="0" xfId="0" applyNumberFormat="1" applyFont="1" applyFill="1" applyBorder="1" applyAlignment="1">
      <alignment horizontal="center" vertical="center"/>
    </xf>
    <xf numFmtId="183" fontId="31" fillId="0" borderId="16" xfId="0" applyNumberFormat="1" applyFont="1" applyFill="1" applyBorder="1" applyAlignment="1">
      <alignment horizontal="center" vertical="center"/>
    </xf>
    <xf numFmtId="182" fontId="32" fillId="0" borderId="0" xfId="0" applyNumberFormat="1" applyFont="1" applyFill="1" applyBorder="1" applyAlignment="1">
      <alignment horizontal="center" vertical="center"/>
    </xf>
    <xf numFmtId="183" fontId="32" fillId="0" borderId="28" xfId="0" applyNumberFormat="1" applyFont="1" applyFill="1" applyBorder="1" applyAlignment="1">
      <alignment horizontal="center" vertical="center"/>
    </xf>
    <xf numFmtId="180" fontId="6" fillId="0" borderId="26" xfId="0" applyNumberFormat="1" applyFont="1" applyBorder="1" applyAlignment="1">
      <alignment horizontal="center" vertical="center"/>
    </xf>
    <xf numFmtId="181" fontId="6" fillId="0" borderId="29" xfId="0" applyNumberFormat="1" applyFont="1" applyBorder="1" applyAlignment="1">
      <alignment horizontal="center" vertical="center"/>
    </xf>
    <xf numFmtId="183" fontId="6" fillId="0" borderId="29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16" xfId="0" applyNumberFormat="1" applyFont="1" applyBorder="1" applyAlignment="1">
      <alignment horizontal="center" vertical="center"/>
    </xf>
    <xf numFmtId="181" fontId="6" fillId="0" borderId="14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0" fontId="11" fillId="0" borderId="16" xfId="0" applyNumberFormat="1" applyFont="1" applyBorder="1" applyAlignment="1">
      <alignment horizontal="center" vertical="center"/>
    </xf>
    <xf numFmtId="181" fontId="11" fillId="0" borderId="14" xfId="0" applyNumberFormat="1" applyFont="1" applyBorder="1" applyAlignment="1">
      <alignment horizontal="center" vertical="center"/>
    </xf>
    <xf numFmtId="183" fontId="11" fillId="0" borderId="14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180" fontId="11" fillId="0" borderId="15" xfId="0" applyNumberFormat="1" applyFont="1" applyBorder="1" applyAlignment="1">
      <alignment horizontal="center" vertical="center"/>
    </xf>
    <xf numFmtId="181" fontId="11" fillId="0" borderId="19" xfId="0" applyNumberFormat="1" applyFont="1" applyBorder="1" applyAlignment="1">
      <alignment horizontal="center" vertical="center"/>
    </xf>
    <xf numFmtId="183" fontId="11" fillId="0" borderId="1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1" fontId="16" fillId="0" borderId="19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/>
    </xf>
    <xf numFmtId="181" fontId="13" fillId="0" borderId="17" xfId="0" applyNumberFormat="1" applyFont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3" fontId="5" fillId="0" borderId="14" xfId="0" applyNumberFormat="1" applyFont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80" fontId="22" fillId="0" borderId="19" xfId="0" applyNumberFormat="1" applyFont="1" applyBorder="1" applyAlignment="1">
      <alignment horizontal="center" vertical="center" wrapText="1"/>
    </xf>
    <xf numFmtId="180" fontId="22" fillId="0" borderId="15" xfId="0" applyNumberFormat="1" applyFont="1" applyBorder="1" applyAlignment="1">
      <alignment horizontal="center" vertical="center"/>
    </xf>
    <xf numFmtId="180" fontId="20" fillId="0" borderId="14" xfId="0" applyNumberFormat="1" applyFont="1" applyBorder="1" applyAlignment="1">
      <alignment horizontal="center" vertical="center"/>
    </xf>
    <xf numFmtId="180" fontId="20" fillId="0" borderId="16" xfId="0" applyNumberFormat="1" applyFont="1" applyBorder="1" applyAlignment="1">
      <alignment horizontal="center" vertical="center"/>
    </xf>
    <xf numFmtId="180" fontId="20" fillId="0" borderId="17" xfId="0" applyNumberFormat="1" applyFont="1" applyBorder="1" applyAlignment="1">
      <alignment horizontal="center" vertical="center"/>
    </xf>
    <xf numFmtId="180" fontId="20" fillId="0" borderId="18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4" fontId="4" fillId="33" borderId="14" xfId="0" applyNumberFormat="1" applyFont="1" applyFill="1" applyBorder="1" applyAlignment="1">
      <alignment horizontal="center" vertical="center"/>
    </xf>
    <xf numFmtId="180" fontId="4" fillId="33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0" fontId="4" fillId="33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vertical="center"/>
    </xf>
    <xf numFmtId="179" fontId="4" fillId="33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79" fontId="4" fillId="33" borderId="14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80" fontId="5" fillId="34" borderId="14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78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/>
    </xf>
    <xf numFmtId="2" fontId="16" fillId="33" borderId="21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2" fontId="4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2" fontId="4" fillId="33" borderId="16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2" fontId="4" fillId="33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13" fillId="0" borderId="13" xfId="0" applyFont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3" fontId="6" fillId="0" borderId="28" xfId="0" applyNumberFormat="1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83" fontId="6" fillId="0" borderId="16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83" fontId="11" fillId="0" borderId="28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/>
    </xf>
    <xf numFmtId="183" fontId="11" fillId="0" borderId="16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83" fontId="6" fillId="0" borderId="26" xfId="0" applyNumberFormat="1" applyFont="1" applyFill="1" applyBorder="1" applyAlignment="1">
      <alignment horizontal="center" vertical="center"/>
    </xf>
    <xf numFmtId="182" fontId="6" fillId="0" borderId="27" xfId="0" applyNumberFormat="1" applyFont="1" applyFill="1" applyBorder="1" applyAlignment="1">
      <alignment horizontal="center" vertical="center"/>
    </xf>
    <xf numFmtId="182" fontId="6" fillId="0" borderId="2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80" fontId="13" fillId="0" borderId="13" xfId="0" applyNumberFormat="1" applyFont="1" applyBorder="1" applyAlignment="1">
      <alignment horizontal="center" vertical="center"/>
    </xf>
    <xf numFmtId="179" fontId="13" fillId="0" borderId="19" xfId="0" applyNumberFormat="1" applyFont="1" applyBorder="1" applyAlignment="1">
      <alignment horizontal="center" vertical="center"/>
    </xf>
    <xf numFmtId="180" fontId="13" fillId="0" borderId="15" xfId="0" applyNumberFormat="1" applyFont="1" applyBorder="1" applyAlignment="1">
      <alignment horizontal="center" vertical="center"/>
    </xf>
    <xf numFmtId="180" fontId="13" fillId="0" borderId="19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79" fontId="13" fillId="0" borderId="14" xfId="0" applyNumberFormat="1" applyFont="1" applyBorder="1" applyAlignment="1">
      <alignment horizontal="center" vertical="center"/>
    </xf>
    <xf numFmtId="180" fontId="13" fillId="0" borderId="16" xfId="0" applyNumberFormat="1" applyFont="1" applyBorder="1" applyAlignment="1">
      <alignment horizontal="center" vertical="center"/>
    </xf>
    <xf numFmtId="180" fontId="13" fillId="0" borderId="14" xfId="0" applyNumberFormat="1" applyFont="1" applyBorder="1" applyAlignment="1">
      <alignment horizontal="center" vertical="center"/>
    </xf>
    <xf numFmtId="181" fontId="13" fillId="0" borderId="14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179" fontId="16" fillId="0" borderId="14" xfId="0" applyNumberFormat="1" applyFont="1" applyBorder="1" applyAlignment="1">
      <alignment horizontal="center" vertical="center"/>
    </xf>
    <xf numFmtId="180" fontId="16" fillId="0" borderId="16" xfId="0" applyNumberFormat="1" applyFont="1" applyBorder="1" applyAlignment="1">
      <alignment horizontal="center" vertical="center"/>
    </xf>
    <xf numFmtId="180" fontId="16" fillId="33" borderId="14" xfId="0" applyNumberFormat="1" applyFont="1" applyFill="1" applyBorder="1" applyAlignment="1">
      <alignment horizontal="center" vertical="center"/>
    </xf>
    <xf numFmtId="180" fontId="16" fillId="33" borderId="16" xfId="0" applyNumberFormat="1" applyFont="1" applyFill="1" applyBorder="1" applyAlignment="1">
      <alignment horizontal="center" vertical="center"/>
    </xf>
    <xf numFmtId="180" fontId="16" fillId="0" borderId="16" xfId="0" applyNumberFormat="1" applyFont="1" applyFill="1" applyBorder="1" applyAlignment="1">
      <alignment horizontal="center" vertical="center"/>
    </xf>
    <xf numFmtId="181" fontId="16" fillId="0" borderId="14" xfId="0" applyNumberFormat="1" applyFont="1" applyBorder="1" applyAlignment="1">
      <alignment horizontal="center" vertical="center"/>
    </xf>
    <xf numFmtId="180" fontId="13" fillId="0" borderId="17" xfId="0" applyNumberFormat="1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/>
    </xf>
    <xf numFmtId="181" fontId="13" fillId="0" borderId="17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184" fontId="5" fillId="33" borderId="14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81" fontId="13" fillId="0" borderId="13" xfId="0" applyNumberFormat="1" applyFont="1" applyFill="1" applyBorder="1" applyAlignment="1">
      <alignment horizontal="center" vertical="center" wrapText="1"/>
    </xf>
    <xf numFmtId="180" fontId="13" fillId="0" borderId="13" xfId="0" applyNumberFormat="1" applyFont="1" applyFill="1" applyBorder="1" applyAlignment="1">
      <alignment horizontal="center" vertical="center" wrapText="1"/>
    </xf>
    <xf numFmtId="181" fontId="13" fillId="0" borderId="19" xfId="0" applyNumberFormat="1" applyFont="1" applyFill="1" applyBorder="1" applyAlignment="1">
      <alignment horizontal="center" vertical="center" wrapText="1"/>
    </xf>
    <xf numFmtId="180" fontId="13" fillId="0" borderId="15" xfId="0" applyNumberFormat="1" applyFont="1" applyFill="1" applyBorder="1" applyAlignment="1">
      <alignment horizontal="center" vertical="center" wrapText="1"/>
    </xf>
    <xf numFmtId="180" fontId="13" fillId="0" borderId="0" xfId="0" applyNumberFormat="1" applyFont="1" applyFill="1" applyBorder="1" applyAlignment="1">
      <alignment horizontal="center" vertical="center" wrapText="1"/>
    </xf>
    <xf numFmtId="180" fontId="13" fillId="0" borderId="1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13" fillId="0" borderId="10" xfId="0" applyNumberFormat="1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181" fontId="13" fillId="0" borderId="14" xfId="0" applyNumberFormat="1" applyFont="1" applyFill="1" applyBorder="1" applyAlignment="1">
      <alignment horizontal="center" vertical="center" wrapText="1"/>
    </xf>
    <xf numFmtId="180" fontId="13" fillId="0" borderId="16" xfId="0" applyNumberFormat="1" applyFont="1" applyFill="1" applyBorder="1" applyAlignment="1">
      <alignment horizontal="center" vertical="center" wrapText="1"/>
    </xf>
    <xf numFmtId="180" fontId="13" fillId="0" borderId="1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81" fontId="13" fillId="0" borderId="11" xfId="0" applyNumberFormat="1" applyFont="1" applyFill="1" applyBorder="1" applyAlignment="1">
      <alignment horizontal="center" vertical="center" wrapText="1"/>
    </xf>
    <xf numFmtId="180" fontId="13" fillId="0" borderId="11" xfId="0" applyNumberFormat="1" applyFont="1" applyFill="1" applyBorder="1" applyAlignment="1">
      <alignment horizontal="center" vertical="center" wrapText="1"/>
    </xf>
    <xf numFmtId="181" fontId="13" fillId="0" borderId="17" xfId="0" applyNumberFormat="1" applyFont="1" applyFill="1" applyBorder="1" applyAlignment="1">
      <alignment horizontal="center" vertical="center" wrapText="1"/>
    </xf>
    <xf numFmtId="180" fontId="13" fillId="0" borderId="18" xfId="0" applyNumberFormat="1" applyFont="1" applyFill="1" applyBorder="1" applyAlignment="1">
      <alignment horizontal="center" vertical="center" wrapText="1"/>
    </xf>
    <xf numFmtId="180" fontId="1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0" fontId="16" fillId="0" borderId="19" xfId="0" applyNumberFormat="1" applyFont="1" applyFill="1" applyBorder="1" applyAlignment="1">
      <alignment horizontal="center" vertical="center"/>
    </xf>
    <xf numFmtId="180" fontId="13" fillId="0" borderId="14" xfId="0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57" fontId="10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80" fontId="5" fillId="33" borderId="19" xfId="0" applyNumberFormat="1" applyFont="1" applyFill="1" applyBorder="1" applyAlignment="1">
      <alignment horizontal="center" vertical="center"/>
    </xf>
    <xf numFmtId="180" fontId="5" fillId="33" borderId="15" xfId="0" applyNumberFormat="1" applyFont="1" applyFill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horizontal="center" vertical="center"/>
    </xf>
    <xf numFmtId="180" fontId="5" fillId="33" borderId="16" xfId="0" applyNumberFormat="1" applyFont="1" applyFill="1" applyBorder="1" applyAlignment="1">
      <alignment horizontal="center" vertical="center"/>
    </xf>
    <xf numFmtId="180" fontId="5" fillId="33" borderId="17" xfId="0" applyNumberFormat="1" applyFont="1" applyFill="1" applyBorder="1" applyAlignment="1">
      <alignment horizontal="center" vertical="center"/>
    </xf>
    <xf numFmtId="180" fontId="5" fillId="33" borderId="18" xfId="0" applyNumberFormat="1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182" fontId="17" fillId="33" borderId="16" xfId="0" applyNumberFormat="1" applyFont="1" applyFill="1" applyBorder="1" applyAlignment="1">
      <alignment horizontal="center" vertical="center"/>
    </xf>
    <xf numFmtId="182" fontId="17" fillId="33" borderId="18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180" fontId="16" fillId="33" borderId="15" xfId="0" applyNumberFormat="1" applyFont="1" applyFill="1" applyBorder="1" applyAlignment="1">
      <alignment horizontal="center" vertical="center"/>
    </xf>
    <xf numFmtId="180" fontId="16" fillId="33" borderId="1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 vertical="center" wrapText="1"/>
    </xf>
    <xf numFmtId="0" fontId="26" fillId="0" borderId="12" xfId="0" applyFont="1" applyBorder="1" applyAlignment="1">
      <alignment horizontal="right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4" fillId="33" borderId="12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82" fontId="16" fillId="33" borderId="15" xfId="0" applyNumberFormat="1" applyFont="1" applyFill="1" applyBorder="1" applyAlignment="1">
      <alignment horizontal="center" vertical="center"/>
    </xf>
    <xf numFmtId="182" fontId="16" fillId="33" borderId="18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center" vertical="center"/>
    </xf>
    <xf numFmtId="182" fontId="17" fillId="33" borderId="15" xfId="0" applyNumberFormat="1" applyFont="1" applyFill="1" applyBorder="1" applyAlignment="1">
      <alignment horizontal="center" vertical="center"/>
    </xf>
    <xf numFmtId="49" fontId="18" fillId="0" borderId="12" xfId="41" applyNumberFormat="1" applyFont="1" applyBorder="1" applyAlignment="1">
      <alignment horizontal="right" vertical="center" wrapText="1"/>
      <protection/>
    </xf>
    <xf numFmtId="0" fontId="4" fillId="33" borderId="12" xfId="0" applyFont="1" applyFill="1" applyBorder="1" applyAlignment="1">
      <alignment horizontal="right" vertical="center"/>
    </xf>
    <xf numFmtId="0" fontId="16" fillId="33" borderId="14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2" fontId="16" fillId="33" borderId="32" xfId="0" applyNumberFormat="1" applyFont="1" applyFill="1" applyBorder="1" applyAlignment="1">
      <alignment horizontal="center" vertical="center"/>
    </xf>
    <xf numFmtId="2" fontId="16" fillId="33" borderId="33" xfId="0" applyNumberFormat="1" applyFont="1" applyFill="1" applyBorder="1" applyAlignment="1">
      <alignment horizontal="center" vertical="center"/>
    </xf>
    <xf numFmtId="2" fontId="16" fillId="33" borderId="30" xfId="0" applyNumberFormat="1" applyFont="1" applyFill="1" applyBorder="1" applyAlignment="1">
      <alignment horizontal="center" vertical="center"/>
    </xf>
    <xf numFmtId="2" fontId="16" fillId="33" borderId="34" xfId="0" applyNumberFormat="1" applyFont="1" applyFill="1" applyBorder="1" applyAlignment="1">
      <alignment horizontal="center" vertical="center"/>
    </xf>
    <xf numFmtId="2" fontId="16" fillId="33" borderId="35" xfId="0" applyNumberFormat="1" applyFont="1" applyFill="1" applyBorder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6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/>
    </xf>
    <xf numFmtId="2" fontId="4" fillId="33" borderId="30" xfId="0" applyNumberFormat="1" applyFont="1" applyFill="1" applyBorder="1" applyAlignment="1">
      <alignment horizontal="center" vertical="center"/>
    </xf>
    <xf numFmtId="2" fontId="4" fillId="33" borderId="34" xfId="0" applyNumberFormat="1" applyFont="1" applyFill="1" applyBorder="1" applyAlignment="1">
      <alignment horizontal="center" vertical="center"/>
    </xf>
    <xf numFmtId="2" fontId="4" fillId="33" borderId="35" xfId="0" applyNumberFormat="1" applyFont="1" applyFill="1" applyBorder="1" applyAlignment="1">
      <alignment horizontal="center" vertical="center"/>
    </xf>
    <xf numFmtId="2" fontId="38" fillId="33" borderId="34" xfId="0" applyNumberFormat="1" applyFont="1" applyFill="1" applyBorder="1" applyAlignment="1">
      <alignment horizontal="center" vertical="center" wrapText="1"/>
    </xf>
    <xf numFmtId="2" fontId="38" fillId="33" borderId="3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2" fontId="5" fillId="33" borderId="32" xfId="0" applyNumberFormat="1" applyFont="1" applyFill="1" applyBorder="1" applyAlignment="1">
      <alignment horizontal="center" vertical="center" wrapText="1"/>
    </xf>
    <xf numFmtId="2" fontId="5" fillId="33" borderId="36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 wrapText="1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热点商品销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31" sqref="B31"/>
    </sheetView>
  </sheetViews>
  <sheetFormatPr defaultColWidth="9.140625" defaultRowHeight="14.25"/>
  <cols>
    <col min="1" max="1" width="14.140625" style="37" bestFit="1" customWidth="1"/>
    <col min="2" max="3" width="15.421875" style="26" bestFit="1" customWidth="1"/>
    <col min="4" max="4" width="12.57421875" style="0" bestFit="1" customWidth="1"/>
    <col min="5" max="5" width="8.421875" style="0" bestFit="1" customWidth="1"/>
    <col min="6" max="6" width="12.57421875" style="0" bestFit="1" customWidth="1"/>
    <col min="7" max="7" width="8.421875" style="0" bestFit="1" customWidth="1"/>
    <col min="8" max="8" width="12.57421875" style="0" bestFit="1" customWidth="1"/>
    <col min="9" max="9" width="8.421875" style="0" bestFit="1" customWidth="1"/>
    <col min="10" max="10" width="11.00390625" style="0" bestFit="1" customWidth="1"/>
    <col min="11" max="11" width="8.57421875" style="1" bestFit="1" customWidth="1"/>
  </cols>
  <sheetData>
    <row r="1" spans="1:11" ht="26.25">
      <c r="A1" s="339" t="s">
        <v>281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s="1" customFormat="1" ht="14.25">
      <c r="A2" s="26"/>
      <c r="B2" s="13"/>
      <c r="C2" s="27"/>
      <c r="D2" s="14"/>
      <c r="E2" s="13"/>
      <c r="F2" s="340"/>
      <c r="G2" s="340"/>
      <c r="J2" s="341" t="s">
        <v>0</v>
      </c>
      <c r="K2" s="341"/>
    </row>
    <row r="3" spans="1:11" ht="14.25">
      <c r="A3" s="45"/>
      <c r="B3" s="342" t="s">
        <v>1</v>
      </c>
      <c r="C3" s="343"/>
      <c r="D3" s="342" t="s">
        <v>2</v>
      </c>
      <c r="E3" s="344"/>
      <c r="F3" s="342" t="s">
        <v>3</v>
      </c>
      <c r="G3" s="344"/>
      <c r="H3" s="342" t="s">
        <v>4</v>
      </c>
      <c r="I3" s="344"/>
      <c r="J3" s="342" t="s">
        <v>5</v>
      </c>
      <c r="K3" s="344"/>
    </row>
    <row r="4" spans="1:11" ht="14.25">
      <c r="A4" s="46"/>
      <c r="B4" s="84" t="s">
        <v>261</v>
      </c>
      <c r="C4" s="83" t="s">
        <v>262</v>
      </c>
      <c r="D4" s="84" t="s">
        <v>6</v>
      </c>
      <c r="E4" s="83" t="s">
        <v>7</v>
      </c>
      <c r="F4" s="84" t="s">
        <v>6</v>
      </c>
      <c r="G4" s="85" t="s">
        <v>7</v>
      </c>
      <c r="H4" s="86" t="s">
        <v>6</v>
      </c>
      <c r="I4" s="87" t="s">
        <v>7</v>
      </c>
      <c r="J4" s="86" t="s">
        <v>6</v>
      </c>
      <c r="K4" s="85" t="s">
        <v>7</v>
      </c>
    </row>
    <row r="5" spans="1:11" ht="14.25">
      <c r="A5" s="49" t="s">
        <v>8</v>
      </c>
      <c r="B5" s="335">
        <v>15.2</v>
      </c>
      <c r="C5" s="335">
        <v>14.3</v>
      </c>
      <c r="D5" s="193">
        <v>9411066</v>
      </c>
      <c r="E5" s="139">
        <v>35.580487438039455</v>
      </c>
      <c r="F5" s="193">
        <v>5486458.869999999</v>
      </c>
      <c r="G5" s="139">
        <v>14.999999999999986</v>
      </c>
      <c r="H5" s="193">
        <v>1931829</v>
      </c>
      <c r="I5" s="139">
        <v>25.77404762648831</v>
      </c>
      <c r="J5" s="193">
        <v>746050</v>
      </c>
      <c r="K5" s="138">
        <v>25.91454924431018</v>
      </c>
    </row>
    <row r="6" spans="1:11" ht="14.25">
      <c r="A6" s="75" t="s">
        <v>9</v>
      </c>
      <c r="B6" s="336">
        <v>7.1</v>
      </c>
      <c r="C6" s="336">
        <v>-1.1</v>
      </c>
      <c r="D6" s="194">
        <v>593816</v>
      </c>
      <c r="E6" s="136">
        <v>35.302896698178756</v>
      </c>
      <c r="F6" s="194">
        <v>2113335.6628</v>
      </c>
      <c r="G6" s="136">
        <v>14.833287126570568</v>
      </c>
      <c r="H6" s="194">
        <v>131859</v>
      </c>
      <c r="I6" s="136">
        <v>22.88472829277839</v>
      </c>
      <c r="J6" s="194">
        <v>62883</v>
      </c>
      <c r="K6" s="137">
        <v>38.16491991299188</v>
      </c>
    </row>
    <row r="7" spans="1:11" ht="14.25">
      <c r="A7" s="75" t="s">
        <v>10</v>
      </c>
      <c r="B7" s="336">
        <v>21.9</v>
      </c>
      <c r="C7" s="336">
        <v>15</v>
      </c>
      <c r="D7" s="194">
        <v>526872</v>
      </c>
      <c r="E7" s="136">
        <v>10.19499003402862</v>
      </c>
      <c r="F7" s="194">
        <v>129999.53414741179</v>
      </c>
      <c r="G7" s="136">
        <v>14.203279180941507</v>
      </c>
      <c r="H7" s="194">
        <v>67156</v>
      </c>
      <c r="I7" s="136">
        <v>24.436703231544612</v>
      </c>
      <c r="J7" s="194">
        <v>28216</v>
      </c>
      <c r="K7" s="137">
        <v>63.06056403143782</v>
      </c>
    </row>
    <row r="8" spans="1:11" ht="14.25">
      <c r="A8" s="75" t="s">
        <v>11</v>
      </c>
      <c r="B8" s="336">
        <v>19.5</v>
      </c>
      <c r="C8" s="336">
        <v>15.8</v>
      </c>
      <c r="D8" s="194">
        <v>417500</v>
      </c>
      <c r="E8" s="136">
        <v>35.829781696326904</v>
      </c>
      <c r="F8" s="194">
        <v>80481.1306059262</v>
      </c>
      <c r="G8" s="136">
        <v>15.030065769640373</v>
      </c>
      <c r="H8" s="194">
        <v>19481</v>
      </c>
      <c r="I8" s="136">
        <v>45.772223885064335</v>
      </c>
      <c r="J8" s="194">
        <v>12953</v>
      </c>
      <c r="K8" s="137">
        <v>49.62458126371723</v>
      </c>
    </row>
    <row r="9" spans="1:11" ht="14.25">
      <c r="A9" s="75" t="s">
        <v>12</v>
      </c>
      <c r="B9" s="336">
        <v>20.1</v>
      </c>
      <c r="C9" s="336">
        <v>17.2</v>
      </c>
      <c r="D9" s="194">
        <v>1248453</v>
      </c>
      <c r="E9" s="136">
        <v>37.48982691157701</v>
      </c>
      <c r="F9" s="194">
        <v>474277.322</v>
      </c>
      <c r="G9" s="136">
        <v>15.599999999999994</v>
      </c>
      <c r="H9" s="194">
        <v>58078</v>
      </c>
      <c r="I9" s="136">
        <v>25.384283246977546</v>
      </c>
      <c r="J9" s="194">
        <v>35426</v>
      </c>
      <c r="K9" s="137">
        <v>22.479601714838893</v>
      </c>
    </row>
    <row r="10" spans="1:11" ht="14.25">
      <c r="A10" s="75" t="s">
        <v>13</v>
      </c>
      <c r="B10" s="336">
        <v>-34.3</v>
      </c>
      <c r="C10" s="336">
        <v>6.1</v>
      </c>
      <c r="D10" s="194">
        <v>1144550</v>
      </c>
      <c r="E10" s="136">
        <v>30.985051533413753</v>
      </c>
      <c r="F10" s="194">
        <v>495056.5074075351</v>
      </c>
      <c r="G10" s="136">
        <v>14.419169981948116</v>
      </c>
      <c r="H10" s="194">
        <v>58804</v>
      </c>
      <c r="I10" s="136">
        <v>21.576248759510435</v>
      </c>
      <c r="J10" s="194">
        <v>39884</v>
      </c>
      <c r="K10" s="137">
        <v>20.18683139972879</v>
      </c>
    </row>
    <row r="11" spans="1:11" ht="14.25">
      <c r="A11" s="75" t="s">
        <v>14</v>
      </c>
      <c r="B11" s="336">
        <v>17.3</v>
      </c>
      <c r="C11" s="336">
        <v>16.9</v>
      </c>
      <c r="D11" s="194">
        <v>1198908</v>
      </c>
      <c r="E11" s="136">
        <v>37.52525026583754</v>
      </c>
      <c r="F11" s="194">
        <v>336404.4606</v>
      </c>
      <c r="G11" s="136">
        <v>15.700000000000003</v>
      </c>
      <c r="H11" s="194">
        <v>70022</v>
      </c>
      <c r="I11" s="136">
        <v>36.23222241677851</v>
      </c>
      <c r="J11" s="194">
        <v>44528</v>
      </c>
      <c r="K11" s="137">
        <v>29.974605213228642</v>
      </c>
    </row>
    <row r="12" spans="1:11" ht="14.25">
      <c r="A12" s="75" t="s">
        <v>15</v>
      </c>
      <c r="B12" s="336">
        <v>18.8</v>
      </c>
      <c r="C12" s="336">
        <v>17.7</v>
      </c>
      <c r="D12" s="194">
        <v>832239</v>
      </c>
      <c r="E12" s="136">
        <v>37.61452871464925</v>
      </c>
      <c r="F12" s="194">
        <v>274491.504</v>
      </c>
      <c r="G12" s="136">
        <v>14.900000000000006</v>
      </c>
      <c r="H12" s="194">
        <v>75407</v>
      </c>
      <c r="I12" s="136">
        <v>29.84416702539818</v>
      </c>
      <c r="J12" s="194">
        <v>53904</v>
      </c>
      <c r="K12" s="137">
        <v>37.100999567617066</v>
      </c>
    </row>
    <row r="13" spans="1:11" ht="14.25">
      <c r="A13" s="75" t="s">
        <v>16</v>
      </c>
      <c r="B13" s="336">
        <v>17.9</v>
      </c>
      <c r="C13" s="336">
        <v>13.7</v>
      </c>
      <c r="D13" s="194">
        <v>1229529</v>
      </c>
      <c r="E13" s="136">
        <v>37.006628980982214</v>
      </c>
      <c r="F13" s="194">
        <v>381823.6751</v>
      </c>
      <c r="G13" s="136">
        <v>15.299999999999997</v>
      </c>
      <c r="H13" s="194">
        <v>126947</v>
      </c>
      <c r="I13" s="136">
        <v>13.926356693499883</v>
      </c>
      <c r="J13" s="194">
        <v>80138</v>
      </c>
      <c r="K13" s="137">
        <v>23.660211403441096</v>
      </c>
    </row>
    <row r="14" spans="1:11" ht="14.25">
      <c r="A14" s="75" t="s">
        <v>17</v>
      </c>
      <c r="B14" s="336">
        <v>18.1</v>
      </c>
      <c r="C14" s="336">
        <v>17</v>
      </c>
      <c r="D14" s="194">
        <v>910172</v>
      </c>
      <c r="E14" s="136">
        <v>39.06116312611533</v>
      </c>
      <c r="F14" s="194">
        <v>368243.6411</v>
      </c>
      <c r="G14" s="136">
        <v>15.299999999999997</v>
      </c>
      <c r="H14" s="194">
        <v>54170</v>
      </c>
      <c r="I14" s="136">
        <v>39.354805515538175</v>
      </c>
      <c r="J14" s="194">
        <v>32714</v>
      </c>
      <c r="K14" s="137">
        <v>49.556551156624295</v>
      </c>
    </row>
    <row r="15" spans="1:11" ht="14.25">
      <c r="A15" s="78" t="s">
        <v>18</v>
      </c>
      <c r="B15" s="336">
        <v>3.1</v>
      </c>
      <c r="C15" s="336">
        <v>5.5</v>
      </c>
      <c r="D15" s="194">
        <v>686965</v>
      </c>
      <c r="E15" s="136">
        <v>32.61283765392656</v>
      </c>
      <c r="F15" s="194">
        <v>687847.43</v>
      </c>
      <c r="G15" s="136">
        <v>15.000000000000014</v>
      </c>
      <c r="H15" s="194">
        <v>143632</v>
      </c>
      <c r="I15" s="136">
        <v>17.218078247670036</v>
      </c>
      <c r="J15" s="194">
        <v>72279</v>
      </c>
      <c r="K15" s="137">
        <v>20.851725521669337</v>
      </c>
    </row>
    <row r="16" spans="1:11" ht="14.25">
      <c r="A16" s="78" t="s">
        <v>19</v>
      </c>
      <c r="B16" s="336">
        <v>-32.9</v>
      </c>
      <c r="C16" s="336">
        <v>-30.1</v>
      </c>
      <c r="D16" s="194">
        <v>133717</v>
      </c>
      <c r="E16" s="136">
        <v>37.252627689275755</v>
      </c>
      <c r="F16" s="194">
        <v>104472.77399999999</v>
      </c>
      <c r="G16" s="136">
        <v>15.399999999999991</v>
      </c>
      <c r="H16" s="194">
        <v>23966</v>
      </c>
      <c r="I16" s="136">
        <v>33.270310849135285</v>
      </c>
      <c r="J16" s="194">
        <v>15122</v>
      </c>
      <c r="K16" s="137">
        <v>44.25259944672325</v>
      </c>
    </row>
    <row r="17" spans="1:11" s="1" customFormat="1" ht="14.25">
      <c r="A17" s="75" t="s">
        <v>20</v>
      </c>
      <c r="B17" s="336">
        <v>9.4</v>
      </c>
      <c r="C17" s="336">
        <v>2.3</v>
      </c>
      <c r="D17" s="195">
        <v>176194</v>
      </c>
      <c r="E17" s="135">
        <v>37.81629604136194</v>
      </c>
      <c r="F17" s="195">
        <v>40025.2532</v>
      </c>
      <c r="G17" s="135">
        <v>14.700000000000003</v>
      </c>
      <c r="H17" s="195">
        <v>22849</v>
      </c>
      <c r="I17" s="135">
        <v>35.081288796925804</v>
      </c>
      <c r="J17" s="195">
        <v>19307</v>
      </c>
      <c r="K17" s="134">
        <v>105.26259834148414</v>
      </c>
    </row>
    <row r="18" spans="1:11" ht="30" customHeight="1">
      <c r="A18" s="337" t="s">
        <v>282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</row>
    <row r="19" ht="14.25">
      <c r="A19" s="79"/>
    </row>
    <row r="28" ht="14.25">
      <c r="A28" s="334"/>
    </row>
  </sheetData>
  <sheetProtection/>
  <mergeCells count="9">
    <mergeCell ref="A18:K18"/>
    <mergeCell ref="A1:K1"/>
    <mergeCell ref="F2:G2"/>
    <mergeCell ref="J2:K2"/>
    <mergeCell ref="B3:C3"/>
    <mergeCell ref="D3:E3"/>
    <mergeCell ref="F3:G3"/>
    <mergeCell ref="H3:I3"/>
    <mergeCell ref="J3:K3"/>
  </mergeCells>
  <printOptions horizontalCentered="1"/>
  <pageMargins left="0.39305555555555555" right="0.39305555555555555" top="0.5111111111111111" bottom="0.4326388888888889" header="0.4722222222222222" footer="0.5111111111111111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20" sqref="F20:I20"/>
    </sheetView>
  </sheetViews>
  <sheetFormatPr defaultColWidth="9.140625" defaultRowHeight="14.25"/>
  <cols>
    <col min="1" max="1" width="26.57421875" style="0" customWidth="1"/>
    <col min="2" max="2" width="9.7109375" style="0" customWidth="1"/>
    <col min="3" max="3" width="11.421875" style="0" customWidth="1"/>
    <col min="4" max="4" width="10.8515625" style="0" customWidth="1"/>
    <col min="5" max="5" width="10.00390625" style="43" bestFit="1" customWidth="1"/>
    <col min="6" max="6" width="8.57421875" style="0" customWidth="1"/>
  </cols>
  <sheetData>
    <row r="1" spans="1:5" ht="25.5">
      <c r="A1" s="393" t="s">
        <v>154</v>
      </c>
      <c r="B1" s="393"/>
      <c r="C1" s="393"/>
      <c r="D1" s="393"/>
      <c r="E1" s="393"/>
    </row>
    <row r="2" spans="1:5" ht="25.5">
      <c r="A2" s="22"/>
      <c r="B2" s="22"/>
      <c r="C2" s="22"/>
      <c r="D2" s="22"/>
      <c r="E2" s="44"/>
    </row>
    <row r="3" spans="4:5" ht="14.25">
      <c r="D3" s="398" t="s">
        <v>155</v>
      </c>
      <c r="E3" s="398"/>
    </row>
    <row r="4" spans="1:5" ht="14.25">
      <c r="A4" s="368" t="s">
        <v>129</v>
      </c>
      <c r="B4" s="370" t="s">
        <v>24</v>
      </c>
      <c r="C4" s="76" t="s">
        <v>25</v>
      </c>
      <c r="D4" s="88" t="s">
        <v>26</v>
      </c>
      <c r="E4" s="399" t="s">
        <v>27</v>
      </c>
    </row>
    <row r="5" spans="1:5" ht="14.25">
      <c r="A5" s="369"/>
      <c r="B5" s="371"/>
      <c r="C5" s="89" t="s">
        <v>28</v>
      </c>
      <c r="D5" s="90" t="s">
        <v>29</v>
      </c>
      <c r="E5" s="400"/>
    </row>
    <row r="6" spans="1:6" s="5" customFormat="1" ht="12">
      <c r="A6" s="18" t="s">
        <v>156</v>
      </c>
      <c r="B6" s="100" t="s">
        <v>284</v>
      </c>
      <c r="C6" s="100">
        <v>5486458.9</v>
      </c>
      <c r="D6" s="100">
        <v>4770833.8</v>
      </c>
      <c r="E6" s="55">
        <f>C6/D6*100-100</f>
        <v>15.000000628820914</v>
      </c>
      <c r="F6" s="29"/>
    </row>
    <row r="7" spans="1:6" s="5" customFormat="1" ht="12">
      <c r="A7" s="4" t="s">
        <v>157</v>
      </c>
      <c r="B7" s="145"/>
      <c r="C7" s="145"/>
      <c r="D7" s="145"/>
      <c r="E7" s="55"/>
      <c r="F7" s="29"/>
    </row>
    <row r="8" spans="1:6" s="5" customFormat="1" ht="12">
      <c r="A8" s="4" t="s">
        <v>158</v>
      </c>
      <c r="B8" s="63" t="s">
        <v>284</v>
      </c>
      <c r="C8" s="63">
        <v>4220613.2</v>
      </c>
      <c r="D8" s="63">
        <v>3651653.7</v>
      </c>
      <c r="E8" s="55">
        <f>C8/D8*100-100</f>
        <v>15.580872304512326</v>
      </c>
      <c r="F8" s="29"/>
    </row>
    <row r="9" spans="1:6" s="5" customFormat="1" ht="12">
      <c r="A9" s="4" t="s">
        <v>159</v>
      </c>
      <c r="B9" s="63" t="s">
        <v>284</v>
      </c>
      <c r="C9" s="63">
        <v>2818845.3</v>
      </c>
      <c r="D9" s="63">
        <v>2418465.4</v>
      </c>
      <c r="E9" s="55">
        <f>C9/D9*100-100</f>
        <v>16.555122103462793</v>
      </c>
      <c r="F9" s="29"/>
    </row>
    <row r="10" spans="1:6" s="5" customFormat="1" ht="12">
      <c r="A10" s="4" t="s">
        <v>160</v>
      </c>
      <c r="B10" s="63" t="s">
        <v>284</v>
      </c>
      <c r="C10" s="63">
        <v>1265845.7</v>
      </c>
      <c r="D10" s="63">
        <v>1119180.1</v>
      </c>
      <c r="E10" s="55">
        <f>C10/D10*100-100</f>
        <v>13.104736226099803</v>
      </c>
      <c r="F10" s="29"/>
    </row>
    <row r="11" spans="1:6" s="5" customFormat="1" ht="12">
      <c r="A11" s="4" t="s">
        <v>161</v>
      </c>
      <c r="B11" s="56"/>
      <c r="C11" s="56"/>
      <c r="D11" s="56"/>
      <c r="E11" s="55"/>
      <c r="F11" s="29"/>
    </row>
    <row r="12" spans="1:6" s="5" customFormat="1" ht="12">
      <c r="A12" s="4" t="s">
        <v>162</v>
      </c>
      <c r="B12" s="145" t="s">
        <v>284</v>
      </c>
      <c r="C12" s="145">
        <v>740857.1</v>
      </c>
      <c r="D12" s="145">
        <v>661475.6</v>
      </c>
      <c r="E12" s="55">
        <f aca="true" t="shared" si="0" ref="E12:E20">C12/D12*100-100</f>
        <v>12.000669412446953</v>
      </c>
      <c r="F12" s="29"/>
    </row>
    <row r="13" spans="1:6" s="5" customFormat="1" ht="12">
      <c r="A13" s="4" t="s">
        <v>163</v>
      </c>
      <c r="B13" s="145" t="s">
        <v>284</v>
      </c>
      <c r="C13" s="145">
        <v>3425863.2</v>
      </c>
      <c r="D13" s="145">
        <v>2936554.1</v>
      </c>
      <c r="E13" s="55">
        <f t="shared" si="0"/>
        <v>16.66269659394321</v>
      </c>
      <c r="F13" s="29"/>
    </row>
    <row r="14" spans="1:6" s="5" customFormat="1" ht="12">
      <c r="A14" s="4" t="s">
        <v>164</v>
      </c>
      <c r="B14" s="145" t="s">
        <v>284</v>
      </c>
      <c r="C14" s="145">
        <v>580184.4</v>
      </c>
      <c r="D14" s="145">
        <v>524348.8</v>
      </c>
      <c r="E14" s="55">
        <f t="shared" si="0"/>
        <v>10.648560652756316</v>
      </c>
      <c r="F14" s="29"/>
    </row>
    <row r="15" spans="1:6" s="5" customFormat="1" ht="12">
      <c r="A15" s="4" t="s">
        <v>165</v>
      </c>
      <c r="B15" s="145" t="s">
        <v>284</v>
      </c>
      <c r="C15" s="145">
        <v>739554.2</v>
      </c>
      <c r="D15" s="145">
        <v>648455.3</v>
      </c>
      <c r="E15" s="55">
        <f t="shared" si="0"/>
        <v>14.04860134538184</v>
      </c>
      <c r="F15" s="29"/>
    </row>
    <row r="16" spans="1:6" s="5" customFormat="1" ht="12">
      <c r="A16" s="18" t="s">
        <v>166</v>
      </c>
      <c r="B16" s="145">
        <v>3526</v>
      </c>
      <c r="C16" s="145">
        <v>47513</v>
      </c>
      <c r="D16" s="145">
        <v>31197</v>
      </c>
      <c r="E16" s="55">
        <f t="shared" si="0"/>
        <v>52.29990063147099</v>
      </c>
      <c r="F16" s="29"/>
    </row>
    <row r="17" spans="1:6" s="5" customFormat="1" ht="12">
      <c r="A17" s="4" t="s">
        <v>167</v>
      </c>
      <c r="B17" s="145">
        <v>1757</v>
      </c>
      <c r="C17" s="145">
        <v>16991</v>
      </c>
      <c r="D17" s="145">
        <v>15050</v>
      </c>
      <c r="E17" s="55">
        <f t="shared" si="0"/>
        <v>12.897009966777404</v>
      </c>
      <c r="F17" s="29"/>
    </row>
    <row r="18" spans="1:6" s="5" customFormat="1" ht="12">
      <c r="A18" s="4" t="s">
        <v>168</v>
      </c>
      <c r="B18" s="145">
        <v>1768</v>
      </c>
      <c r="C18" s="145">
        <v>30521</v>
      </c>
      <c r="D18" s="145">
        <v>15162</v>
      </c>
      <c r="E18" s="55">
        <f t="shared" si="0"/>
        <v>101.29930088378839</v>
      </c>
      <c r="F18" s="29"/>
    </row>
    <row r="19" spans="1:6" s="5" customFormat="1" ht="12">
      <c r="A19" s="18" t="s">
        <v>169</v>
      </c>
      <c r="B19" s="310" t="s">
        <v>283</v>
      </c>
      <c r="C19" s="145">
        <v>6</v>
      </c>
      <c r="D19" s="145">
        <v>12</v>
      </c>
      <c r="E19" s="55">
        <f t="shared" si="0"/>
        <v>-50</v>
      </c>
      <c r="F19" s="29"/>
    </row>
    <row r="20" spans="1:6" s="5" customFormat="1" ht="12">
      <c r="A20" s="4" t="s">
        <v>170</v>
      </c>
      <c r="B20" s="145">
        <v>3000</v>
      </c>
      <c r="C20" s="145">
        <v>20690</v>
      </c>
      <c r="D20" s="145">
        <v>17145</v>
      </c>
      <c r="E20" s="55">
        <f t="shared" si="0"/>
        <v>20.676582093904926</v>
      </c>
      <c r="F20" s="29"/>
    </row>
    <row r="21" spans="1:6" s="5" customFormat="1" ht="12.75">
      <c r="A21" s="25" t="s">
        <v>171</v>
      </c>
      <c r="B21" s="146"/>
      <c r="C21" s="145"/>
      <c r="D21" s="145"/>
      <c r="E21" s="55"/>
      <c r="F21" s="29"/>
    </row>
    <row r="22" spans="1:6" s="5" customFormat="1" ht="12.75">
      <c r="A22" s="4" t="s">
        <v>172</v>
      </c>
      <c r="B22" s="146">
        <v>16021</v>
      </c>
      <c r="C22" s="146">
        <v>126801</v>
      </c>
      <c r="D22" s="145">
        <v>116353</v>
      </c>
      <c r="E22" s="55">
        <f>C22/D22*100-100</f>
        <v>8.979570788892417</v>
      </c>
      <c r="F22" s="40"/>
    </row>
    <row r="23" spans="1:6" s="5" customFormat="1" ht="12">
      <c r="A23" s="4" t="s">
        <v>173</v>
      </c>
      <c r="B23" s="196">
        <v>197.2</v>
      </c>
      <c r="C23" s="196">
        <v>1440.4</v>
      </c>
      <c r="D23" s="196">
        <v>1355.3</v>
      </c>
      <c r="E23" s="55">
        <f>C23/D23*100-100</f>
        <v>6.279052608278619</v>
      </c>
      <c r="F23" s="40"/>
    </row>
    <row r="24" spans="1:6" s="5" customFormat="1" ht="12.75">
      <c r="A24" s="19" t="s">
        <v>174</v>
      </c>
      <c r="B24" s="196">
        <v>18.734</v>
      </c>
      <c r="C24" s="196">
        <v>136.838</v>
      </c>
      <c r="D24" s="196">
        <v>111.558</v>
      </c>
      <c r="E24" s="55">
        <f>C24/D24*100-100</f>
        <v>22.66085802900733</v>
      </c>
      <c r="F24" s="40"/>
    </row>
    <row r="25" spans="1:6" s="5" customFormat="1" ht="12.75">
      <c r="A25" s="20" t="s">
        <v>175</v>
      </c>
      <c r="B25" s="197">
        <v>592.777</v>
      </c>
      <c r="C25" s="197">
        <v>4691.637</v>
      </c>
      <c r="D25" s="197">
        <v>4025.4</v>
      </c>
      <c r="E25" s="60">
        <f>C25/D25*100-100</f>
        <v>16.55082724698164</v>
      </c>
      <c r="F25" s="40"/>
    </row>
    <row r="26" spans="1:4" ht="15.75">
      <c r="A26" s="69" t="s">
        <v>176</v>
      </c>
      <c r="D26" s="23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5902777777777778" right="0.5902777777777778" top="0.7083333333333334" bottom="0.9840277777777777" header="0.4326388888888889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0" sqref="C20"/>
    </sheetView>
  </sheetViews>
  <sheetFormatPr defaultColWidth="9.140625" defaultRowHeight="14.25"/>
  <cols>
    <col min="1" max="1" width="26.00390625" style="0" customWidth="1"/>
    <col min="2" max="2" width="10.7109375" style="0" bestFit="1" customWidth="1"/>
    <col min="3" max="3" width="10.57421875" style="0" bestFit="1" customWidth="1"/>
    <col min="4" max="4" width="14.140625" style="0" bestFit="1" customWidth="1"/>
    <col min="5" max="5" width="9.7109375" style="43" bestFit="1" customWidth="1"/>
    <col min="6" max="6" width="9.421875" style="0" hidden="1" customWidth="1"/>
    <col min="7" max="7" width="11.57421875" style="0" bestFit="1" customWidth="1"/>
  </cols>
  <sheetData>
    <row r="1" spans="1:5" ht="25.5">
      <c r="A1" s="393" t="s">
        <v>181</v>
      </c>
      <c r="B1" s="393"/>
      <c r="C1" s="393"/>
      <c r="D1" s="393"/>
      <c r="E1" s="393"/>
    </row>
    <row r="2" spans="1:5" ht="15">
      <c r="A2" s="102"/>
      <c r="B2" s="102"/>
      <c r="C2" s="102"/>
      <c r="D2" s="102"/>
      <c r="E2" s="122"/>
    </row>
    <row r="3" spans="1:5" ht="15">
      <c r="A3" s="102"/>
      <c r="B3" s="102"/>
      <c r="C3" s="102"/>
      <c r="D3" s="401" t="s">
        <v>22</v>
      </c>
      <c r="E3" s="401"/>
    </row>
    <row r="4" spans="1:5" ht="18.75">
      <c r="A4" s="347" t="s">
        <v>54</v>
      </c>
      <c r="B4" s="402" t="s">
        <v>24</v>
      </c>
      <c r="C4" s="123" t="s">
        <v>25</v>
      </c>
      <c r="D4" s="124" t="s">
        <v>26</v>
      </c>
      <c r="E4" s="403" t="s">
        <v>27</v>
      </c>
    </row>
    <row r="5" spans="1:5" ht="18.75">
      <c r="A5" s="348"/>
      <c r="B5" s="363"/>
      <c r="C5" s="125" t="s">
        <v>28</v>
      </c>
      <c r="D5" s="126" t="s">
        <v>29</v>
      </c>
      <c r="E5" s="365"/>
    </row>
    <row r="6" spans="1:7" s="32" customFormat="1" ht="14.25">
      <c r="A6" s="10" t="s">
        <v>182</v>
      </c>
      <c r="B6" s="145">
        <v>161570</v>
      </c>
      <c r="C6" s="145">
        <v>1931829</v>
      </c>
      <c r="D6" s="145">
        <v>1535952</v>
      </c>
      <c r="E6" s="99">
        <v>25.77404762648833</v>
      </c>
      <c r="F6" s="38"/>
      <c r="G6" s="38"/>
    </row>
    <row r="7" spans="1:7" ht="14.25">
      <c r="A7" s="3" t="s">
        <v>183</v>
      </c>
      <c r="B7" s="145">
        <v>132780</v>
      </c>
      <c r="C7" s="145">
        <v>1506604</v>
      </c>
      <c r="D7" s="145">
        <v>1218023</v>
      </c>
      <c r="E7" s="99">
        <v>23.692573949753</v>
      </c>
      <c r="F7" s="30"/>
      <c r="G7" s="38"/>
    </row>
    <row r="8" spans="1:7" ht="14.25">
      <c r="A8" s="3" t="s">
        <v>184</v>
      </c>
      <c r="B8" s="145">
        <v>28790</v>
      </c>
      <c r="C8" s="145">
        <v>425225</v>
      </c>
      <c r="D8" s="145">
        <v>317928</v>
      </c>
      <c r="E8" s="99">
        <v>33.74883621448881</v>
      </c>
      <c r="F8" s="30"/>
      <c r="G8" s="38"/>
    </row>
    <row r="9" spans="1:7" ht="14.25">
      <c r="A9" s="3" t="s">
        <v>185</v>
      </c>
      <c r="B9" s="145">
        <v>53008</v>
      </c>
      <c r="C9" s="145">
        <v>746050</v>
      </c>
      <c r="D9" s="145">
        <v>592505</v>
      </c>
      <c r="E9" s="99">
        <v>25.914549244310177</v>
      </c>
      <c r="F9" s="30"/>
      <c r="G9" s="38"/>
    </row>
    <row r="10" spans="1:7" ht="14.25">
      <c r="A10" s="3" t="s">
        <v>186</v>
      </c>
      <c r="B10" s="145">
        <v>100714</v>
      </c>
      <c r="C10" s="145">
        <v>1106319</v>
      </c>
      <c r="D10" s="145">
        <v>879185</v>
      </c>
      <c r="E10" s="99">
        <v>25.834608188265268</v>
      </c>
      <c r="F10" s="30"/>
      <c r="G10" s="38"/>
    </row>
    <row r="11" spans="1:7" ht="14.25">
      <c r="A11" s="10" t="s">
        <v>187</v>
      </c>
      <c r="B11" s="145">
        <v>146480</v>
      </c>
      <c r="C11" s="145">
        <v>1617502</v>
      </c>
      <c r="D11" s="145">
        <v>1342212</v>
      </c>
      <c r="E11" s="99">
        <v>20.510172759593864</v>
      </c>
      <c r="F11" s="30"/>
      <c r="G11" s="38"/>
    </row>
    <row r="12" spans="1:7" ht="14.25">
      <c r="A12" s="127" t="s">
        <v>79</v>
      </c>
      <c r="B12" s="128" t="s">
        <v>188</v>
      </c>
      <c r="C12" s="129" t="s">
        <v>189</v>
      </c>
      <c r="D12" s="129" t="s">
        <v>190</v>
      </c>
      <c r="E12" s="130" t="s">
        <v>191</v>
      </c>
      <c r="F12" s="93"/>
      <c r="G12" s="93"/>
    </row>
    <row r="13" spans="1:7" ht="14.25">
      <c r="A13" s="131" t="s">
        <v>192</v>
      </c>
      <c r="B13" s="153">
        <v>11052614</v>
      </c>
      <c r="C13" s="153">
        <v>9492927</v>
      </c>
      <c r="D13" s="153">
        <v>9278243</v>
      </c>
      <c r="E13" s="152">
        <f aca="true" t="shared" si="0" ref="E13:E18">(B13/D13-1)*100</f>
        <v>19.12399793797166</v>
      </c>
      <c r="F13" s="31"/>
      <c r="G13" s="33"/>
    </row>
    <row r="14" spans="1:7" ht="14.25">
      <c r="A14" s="3" t="s">
        <v>193</v>
      </c>
      <c r="B14" s="145">
        <v>3378284</v>
      </c>
      <c r="C14" s="145">
        <v>2896174</v>
      </c>
      <c r="D14" s="145">
        <v>2871482</v>
      </c>
      <c r="E14" s="99">
        <f t="shared" si="0"/>
        <v>17.649492492030248</v>
      </c>
      <c r="G14" s="33"/>
    </row>
    <row r="15" spans="1:7" ht="14.25">
      <c r="A15" s="3" t="s">
        <v>194</v>
      </c>
      <c r="B15" s="145">
        <v>7322023</v>
      </c>
      <c r="C15" s="145">
        <v>6245917</v>
      </c>
      <c r="D15" s="145">
        <v>6042214</v>
      </c>
      <c r="E15" s="99">
        <f t="shared" si="0"/>
        <v>21.18112665324332</v>
      </c>
      <c r="F15" s="31"/>
      <c r="G15" s="33"/>
    </row>
    <row r="16" spans="1:7" ht="14.25">
      <c r="A16" s="9" t="s">
        <v>195</v>
      </c>
      <c r="B16" s="145">
        <v>5994539</v>
      </c>
      <c r="C16" s="145">
        <v>5083144</v>
      </c>
      <c r="D16" s="145">
        <v>4903920</v>
      </c>
      <c r="E16" s="99">
        <f t="shared" si="0"/>
        <v>22.23973882118795</v>
      </c>
      <c r="F16" s="31"/>
      <c r="G16" s="33"/>
    </row>
    <row r="17" spans="1:7" ht="14.25">
      <c r="A17" s="3" t="s">
        <v>196</v>
      </c>
      <c r="B17" s="145">
        <v>2575665</v>
      </c>
      <c r="C17" s="145">
        <v>2181669</v>
      </c>
      <c r="D17" s="145">
        <v>2123379</v>
      </c>
      <c r="E17" s="99">
        <f t="shared" si="0"/>
        <v>21.300295425357408</v>
      </c>
      <c r="F17" s="31"/>
      <c r="G17" s="33"/>
    </row>
    <row r="18" spans="1:7" ht="14.25">
      <c r="A18" s="82" t="s">
        <v>197</v>
      </c>
      <c r="B18" s="144">
        <v>3324659</v>
      </c>
      <c r="C18" s="144">
        <v>2881966</v>
      </c>
      <c r="D18" s="144">
        <v>2772197</v>
      </c>
      <c r="E18" s="101">
        <f t="shared" si="0"/>
        <v>19.928670292912077</v>
      </c>
      <c r="F18" s="31"/>
      <c r="G18" s="33"/>
    </row>
    <row r="19" spans="1:5" s="102" customFormat="1" ht="12.75">
      <c r="A19" s="69" t="s">
        <v>198</v>
      </c>
      <c r="E19" s="122"/>
    </row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30" sqref="E30"/>
    </sheetView>
  </sheetViews>
  <sheetFormatPr defaultColWidth="9.00390625" defaultRowHeight="14.25"/>
  <cols>
    <col min="1" max="1" width="21.28125" style="68" customWidth="1"/>
    <col min="2" max="2" width="7.7109375" style="68" bestFit="1" customWidth="1"/>
    <col min="3" max="4" width="8.7109375" style="68" bestFit="1" customWidth="1"/>
    <col min="5" max="5" width="7.7109375" style="68" bestFit="1" customWidth="1"/>
    <col min="6" max="6" width="9.00390625" style="68" bestFit="1" customWidth="1"/>
    <col min="7" max="16384" width="9.00390625" style="68" customWidth="1"/>
  </cols>
  <sheetData>
    <row r="1" spans="1:5" ht="25.5">
      <c r="A1" s="367" t="s">
        <v>177</v>
      </c>
      <c r="B1" s="367"/>
      <c r="C1" s="367"/>
      <c r="D1" s="367"/>
      <c r="E1" s="367"/>
    </row>
    <row r="2" spans="1:5" ht="14.25" customHeight="1">
      <c r="A2" s="69"/>
      <c r="B2" s="69"/>
      <c r="C2" s="69"/>
      <c r="D2" s="404" t="s">
        <v>178</v>
      </c>
      <c r="E2" s="404"/>
    </row>
    <row r="3" spans="1:5" ht="24">
      <c r="A3" s="118"/>
      <c r="B3" s="119" t="s">
        <v>56</v>
      </c>
      <c r="C3" s="119" t="s">
        <v>179</v>
      </c>
      <c r="D3" s="119" t="s">
        <v>180</v>
      </c>
      <c r="E3" s="120" t="s">
        <v>7</v>
      </c>
    </row>
    <row r="4" spans="1:5" ht="13.5">
      <c r="A4" s="121" t="s">
        <v>296</v>
      </c>
      <c r="B4" s="151">
        <v>449069</v>
      </c>
      <c r="C4" s="151">
        <v>4262821</v>
      </c>
      <c r="D4" s="151">
        <v>4050726</v>
      </c>
      <c r="E4" s="149">
        <v>5.235974983249918</v>
      </c>
    </row>
    <row r="5" spans="1:5" ht="13.5">
      <c r="A5" s="121" t="s">
        <v>295</v>
      </c>
      <c r="B5" s="150">
        <v>388393</v>
      </c>
      <c r="C5" s="150">
        <v>4357016</v>
      </c>
      <c r="D5" s="150">
        <v>3840257</v>
      </c>
      <c r="E5" s="149">
        <v>13.45636502973629</v>
      </c>
    </row>
    <row r="6" spans="1:5" ht="13.5">
      <c r="A6" s="8" t="s">
        <v>297</v>
      </c>
      <c r="B6" s="150">
        <v>21424.9</v>
      </c>
      <c r="C6" s="150">
        <v>313487.4</v>
      </c>
      <c r="D6" s="150">
        <v>517279.3</v>
      </c>
      <c r="E6" s="149">
        <v>-39.39687901680967</v>
      </c>
    </row>
    <row r="7" spans="1:5" ht="13.5">
      <c r="A7" s="8" t="s">
        <v>298</v>
      </c>
      <c r="B7" s="150">
        <v>23489</v>
      </c>
      <c r="C7" s="150">
        <v>81567</v>
      </c>
      <c r="D7" s="150">
        <v>106433</v>
      </c>
      <c r="E7" s="149">
        <v>-23.36305469168397</v>
      </c>
    </row>
    <row r="8" spans="1:5" ht="13.5">
      <c r="A8" s="8" t="s">
        <v>299</v>
      </c>
      <c r="B8" s="150">
        <v>49461.05</v>
      </c>
      <c r="C8" s="150">
        <v>478297.95</v>
      </c>
      <c r="D8" s="150">
        <v>786246.36</v>
      </c>
      <c r="E8" s="149">
        <v>-39.166910737748914</v>
      </c>
    </row>
    <row r="9" spans="1:5" ht="13.5">
      <c r="A9" s="8" t="s">
        <v>300</v>
      </c>
      <c r="B9" s="150">
        <v>39787.17</v>
      </c>
      <c r="C9" s="150">
        <v>265136.35</v>
      </c>
      <c r="D9" s="150">
        <v>243485.07</v>
      </c>
      <c r="E9" s="149">
        <v>8.892241318944102</v>
      </c>
    </row>
    <row r="10" spans="1:5" ht="13.5">
      <c r="A10" s="8" t="s">
        <v>301</v>
      </c>
      <c r="B10" s="150">
        <v>15510.44</v>
      </c>
      <c r="C10" s="150">
        <v>68864.82</v>
      </c>
      <c r="D10" s="150">
        <v>61727.77</v>
      </c>
      <c r="E10" s="149">
        <v>11.56213807821021</v>
      </c>
    </row>
    <row r="11" spans="1:5" ht="13.5">
      <c r="A11" s="52" t="s">
        <v>302</v>
      </c>
      <c r="B11" s="148">
        <v>73441</v>
      </c>
      <c r="C11" s="148">
        <v>582712</v>
      </c>
      <c r="D11" s="148">
        <v>512064</v>
      </c>
      <c r="E11" s="147">
        <v>13.796712910886129</v>
      </c>
    </row>
    <row r="12" spans="1:5" ht="13.5">
      <c r="A12" s="69" t="s">
        <v>294</v>
      </c>
      <c r="B12" s="69"/>
      <c r="C12" s="69"/>
      <c r="D12" s="69"/>
      <c r="E12" s="69"/>
    </row>
  </sheetData>
  <sheetProtection/>
  <mergeCells count="2">
    <mergeCell ref="A1:E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2"/>
  <sheetViews>
    <sheetView zoomScalePageLayoutView="0" workbookViewId="0" topLeftCell="A1">
      <selection activeCell="C24" sqref="C24"/>
    </sheetView>
  </sheetViews>
  <sheetFormatPr defaultColWidth="9.140625" defaultRowHeight="14.25"/>
  <cols>
    <col min="1" max="1" width="26.7109375" style="0" customWidth="1"/>
    <col min="2" max="2" width="11.00390625" style="0" customWidth="1"/>
    <col min="3" max="4" width="10.7109375" style="0" customWidth="1"/>
  </cols>
  <sheetData>
    <row r="1" spans="1:5" ht="25.5">
      <c r="A1" s="393" t="s">
        <v>199</v>
      </c>
      <c r="B1" s="393"/>
      <c r="C1" s="393"/>
      <c r="D1" s="393"/>
      <c r="E1" s="393"/>
    </row>
    <row r="3" spans="1:5" ht="18.75">
      <c r="A3" s="2"/>
      <c r="B3" s="405" t="s">
        <v>200</v>
      </c>
      <c r="C3" s="405"/>
      <c r="D3" s="405"/>
      <c r="E3" s="405"/>
    </row>
    <row r="4" spans="1:5" ht="14.25">
      <c r="A4" s="368" t="s">
        <v>129</v>
      </c>
      <c r="B4" s="370" t="s">
        <v>24</v>
      </c>
      <c r="C4" s="76" t="s">
        <v>25</v>
      </c>
      <c r="D4" s="88" t="s">
        <v>26</v>
      </c>
      <c r="E4" s="396" t="s">
        <v>27</v>
      </c>
    </row>
    <row r="5" spans="1:5" ht="14.25">
      <c r="A5" s="369"/>
      <c r="B5" s="406"/>
      <c r="C5" s="77" t="s">
        <v>28</v>
      </c>
      <c r="D5" s="94" t="s">
        <v>29</v>
      </c>
      <c r="E5" s="407"/>
    </row>
    <row r="6" spans="1:5" s="5" customFormat="1" ht="12">
      <c r="A6" s="21" t="s">
        <v>201</v>
      </c>
      <c r="B6" s="61">
        <v>1940.44</v>
      </c>
      <c r="C6" s="61">
        <v>18158.96</v>
      </c>
      <c r="D6" s="61">
        <v>16021.74</v>
      </c>
      <c r="E6" s="62">
        <f>C6/D6*100-100</f>
        <v>13.339499954436903</v>
      </c>
    </row>
    <row r="7" spans="1:5" s="5" customFormat="1" ht="12">
      <c r="A7" s="7" t="s">
        <v>202</v>
      </c>
      <c r="B7" s="63">
        <v>1077.38</v>
      </c>
      <c r="C7" s="63">
        <v>11234.04</v>
      </c>
      <c r="D7" s="63">
        <v>9959.54</v>
      </c>
      <c r="E7" s="64">
        <f>C7/D7*100-100</f>
        <v>12.796775754703532</v>
      </c>
    </row>
    <row r="8" spans="1:5" s="5" customFormat="1" ht="12">
      <c r="A8" s="7" t="s">
        <v>203</v>
      </c>
      <c r="B8" s="63">
        <v>1228.47</v>
      </c>
      <c r="C8" s="63">
        <v>11933.67</v>
      </c>
      <c r="D8" s="63">
        <v>11133.71</v>
      </c>
      <c r="E8" s="64">
        <f>C8/D8*100-100</f>
        <v>7.185026374856179</v>
      </c>
    </row>
    <row r="9" spans="1:5" s="5" customFormat="1" ht="12">
      <c r="A9" s="7" t="s">
        <v>204</v>
      </c>
      <c r="B9" s="63">
        <v>429.42</v>
      </c>
      <c r="C9" s="63">
        <v>4455.73</v>
      </c>
      <c r="D9" s="63">
        <v>4041.96</v>
      </c>
      <c r="E9" s="67">
        <f>C9/D9*100-100</f>
        <v>10.23686528317944</v>
      </c>
    </row>
    <row r="10" spans="1:5" s="65" customFormat="1" ht="27">
      <c r="A10" s="95" t="s">
        <v>205</v>
      </c>
      <c r="B10" s="96" t="s">
        <v>206</v>
      </c>
      <c r="C10" s="97" t="s">
        <v>207</v>
      </c>
      <c r="D10" s="97" t="s">
        <v>208</v>
      </c>
      <c r="E10" s="98"/>
    </row>
    <row r="11" spans="1:5" s="5" customFormat="1" ht="12">
      <c r="A11" s="34" t="s">
        <v>209</v>
      </c>
      <c r="B11" s="66">
        <v>100.12851061</v>
      </c>
      <c r="C11" s="66">
        <v>100.36654803</v>
      </c>
      <c r="D11" s="66">
        <v>102.00599429</v>
      </c>
      <c r="E11" s="64"/>
    </row>
    <row r="12" spans="1:5" s="5" customFormat="1" ht="12">
      <c r="A12" s="7" t="s">
        <v>210</v>
      </c>
      <c r="B12" s="230"/>
      <c r="C12" s="230"/>
      <c r="D12" s="230"/>
      <c r="E12" s="64"/>
    </row>
    <row r="13" spans="1:5" s="5" customFormat="1" ht="12">
      <c r="A13" s="7" t="s">
        <v>211</v>
      </c>
      <c r="B13" s="66">
        <v>100.40417436</v>
      </c>
      <c r="C13" s="66">
        <v>98.60826473</v>
      </c>
      <c r="D13" s="66">
        <v>103.75968912</v>
      </c>
      <c r="E13" s="64"/>
    </row>
    <row r="14" spans="1:5" s="5" customFormat="1" ht="12">
      <c r="A14" s="7" t="s">
        <v>212</v>
      </c>
      <c r="B14" s="66">
        <v>99.99720378</v>
      </c>
      <c r="C14" s="66">
        <v>100.35272007</v>
      </c>
      <c r="D14" s="66">
        <v>101.57505628</v>
      </c>
      <c r="E14" s="64"/>
    </row>
    <row r="15" spans="1:5" s="5" customFormat="1" ht="12">
      <c r="A15" s="7" t="s">
        <v>213</v>
      </c>
      <c r="B15" s="66">
        <v>100</v>
      </c>
      <c r="C15" s="66">
        <v>101.16554124</v>
      </c>
      <c r="D15" s="66">
        <v>100.28375191</v>
      </c>
      <c r="E15" s="64"/>
    </row>
    <row r="16" spans="1:5" s="5" customFormat="1" ht="12">
      <c r="A16" s="7" t="s">
        <v>214</v>
      </c>
      <c r="B16" s="66">
        <v>99.96104468</v>
      </c>
      <c r="C16" s="66">
        <v>100.34507882</v>
      </c>
      <c r="D16" s="66">
        <v>100.24828899</v>
      </c>
      <c r="E16" s="64"/>
    </row>
    <row r="17" spans="1:5" s="5" customFormat="1" ht="12">
      <c r="A17" s="7" t="s">
        <v>215</v>
      </c>
      <c r="B17" s="66">
        <v>100.54997477</v>
      </c>
      <c r="C17" s="66">
        <v>103.16135693</v>
      </c>
      <c r="D17" s="66">
        <v>104.03455523</v>
      </c>
      <c r="E17" s="64"/>
    </row>
    <row r="18" spans="1:5" s="5" customFormat="1" ht="12">
      <c r="A18" s="7" t="s">
        <v>216</v>
      </c>
      <c r="B18" s="66">
        <v>100</v>
      </c>
      <c r="C18" s="66">
        <v>100.48898897</v>
      </c>
      <c r="D18" s="66">
        <v>99.51308347</v>
      </c>
      <c r="E18" s="64"/>
    </row>
    <row r="19" spans="1:5" s="5" customFormat="1" ht="12">
      <c r="A19" s="7" t="s">
        <v>217</v>
      </c>
      <c r="B19" s="66">
        <v>100.00273282</v>
      </c>
      <c r="C19" s="66">
        <v>100.18886531</v>
      </c>
      <c r="D19" s="66">
        <v>100.5064006</v>
      </c>
      <c r="E19" s="64"/>
    </row>
    <row r="20" spans="1:5" s="5" customFormat="1" ht="12">
      <c r="A20" s="7" t="s">
        <v>218</v>
      </c>
      <c r="B20" s="66">
        <v>99.66846661</v>
      </c>
      <c r="C20" s="66">
        <v>102.15511417</v>
      </c>
      <c r="D20" s="66">
        <v>101.59153214</v>
      </c>
      <c r="E20" s="64"/>
    </row>
    <row r="21" spans="1:5" s="5" customFormat="1" ht="12">
      <c r="A21" s="35" t="s">
        <v>219</v>
      </c>
      <c r="B21" s="59">
        <v>100.2</v>
      </c>
      <c r="C21" s="59">
        <v>100.8</v>
      </c>
      <c r="D21" s="59">
        <v>102.1</v>
      </c>
      <c r="E21" s="67"/>
    </row>
    <row r="22" spans="1:5" ht="14.25">
      <c r="A22" s="7" t="s">
        <v>220</v>
      </c>
      <c r="E22" s="43"/>
    </row>
  </sheetData>
  <sheetProtection/>
  <mergeCells count="5">
    <mergeCell ref="A1:E1"/>
    <mergeCell ref="B3:E3"/>
    <mergeCell ref="A4:A5"/>
    <mergeCell ref="B4:B5"/>
    <mergeCell ref="E4:E5"/>
  </mergeCells>
  <printOptions horizontalCentered="1"/>
  <pageMargins left="0.7479166666666667" right="0.7479166666666667" top="0.8263888888888888" bottom="0.9840277777777777" header="0.5111111111111111" footer="0.511111111111111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G28" sqref="G28"/>
    </sheetView>
  </sheetViews>
  <sheetFormatPr defaultColWidth="9.00390625" defaultRowHeight="14.25"/>
  <cols>
    <col min="1" max="1" width="11.7109375" style="249" customWidth="1"/>
    <col min="2" max="2" width="10.8515625" style="231" customWidth="1"/>
    <col min="3" max="3" width="8.7109375" style="250" customWidth="1"/>
    <col min="4" max="4" width="10.7109375" style="234" customWidth="1"/>
    <col min="5" max="5" width="8.7109375" style="234" customWidth="1"/>
    <col min="6" max="6" width="11.28125" style="231" customWidth="1"/>
    <col min="7" max="7" width="8.7109375" style="235" customWidth="1"/>
    <col min="8" max="8" width="11.28125" style="231" customWidth="1"/>
    <col min="9" max="9" width="8.7109375" style="231" customWidth="1"/>
    <col min="10" max="16384" width="9.00390625" style="231" customWidth="1"/>
  </cols>
  <sheetData>
    <row r="1" spans="1:9" ht="25.5">
      <c r="A1" s="408" t="s">
        <v>286</v>
      </c>
      <c r="B1" s="408"/>
      <c r="C1" s="408"/>
      <c r="D1" s="408"/>
      <c r="E1" s="408"/>
      <c r="F1" s="408"/>
      <c r="G1" s="408"/>
      <c r="H1" s="408"/>
      <c r="I1" s="408"/>
    </row>
    <row r="2" spans="1:9" ht="14.25">
      <c r="A2" s="232"/>
      <c r="C2" s="233"/>
      <c r="H2" s="409" t="s">
        <v>221</v>
      </c>
      <c r="I2" s="409"/>
    </row>
    <row r="3" spans="1:9" s="236" customFormat="1" ht="13.5">
      <c r="A3" s="410"/>
      <c r="B3" s="412" t="s">
        <v>222</v>
      </c>
      <c r="C3" s="413"/>
      <c r="D3" s="412" t="s">
        <v>223</v>
      </c>
      <c r="E3" s="414"/>
      <c r="F3" s="412" t="s">
        <v>224</v>
      </c>
      <c r="G3" s="414"/>
      <c r="H3" s="415" t="s">
        <v>225</v>
      </c>
      <c r="I3" s="416"/>
    </row>
    <row r="4" spans="1:9" s="240" customFormat="1" ht="13.5">
      <c r="A4" s="411"/>
      <c r="B4" s="237" t="s">
        <v>226</v>
      </c>
      <c r="C4" s="238" t="s">
        <v>7</v>
      </c>
      <c r="D4" s="237" t="s">
        <v>226</v>
      </c>
      <c r="E4" s="238" t="s">
        <v>7</v>
      </c>
      <c r="F4" s="237" t="s">
        <v>226</v>
      </c>
      <c r="G4" s="238" t="s">
        <v>7</v>
      </c>
      <c r="H4" s="237" t="s">
        <v>226</v>
      </c>
      <c r="I4" s="239" t="s">
        <v>7</v>
      </c>
    </row>
    <row r="5" spans="1:9" s="246" customFormat="1" ht="13.5">
      <c r="A5" s="228" t="s">
        <v>227</v>
      </c>
      <c r="B5" s="241">
        <v>15339.2</v>
      </c>
      <c r="C5" s="242">
        <v>11.2</v>
      </c>
      <c r="D5" s="243">
        <v>1964.3</v>
      </c>
      <c r="E5" s="242">
        <v>3.6</v>
      </c>
      <c r="F5" s="244">
        <v>7365.1</v>
      </c>
      <c r="G5" s="245">
        <v>13.1</v>
      </c>
      <c r="H5" s="243">
        <v>6009.8</v>
      </c>
      <c r="I5" s="242">
        <v>10.8</v>
      </c>
    </row>
    <row r="6" spans="1:9" s="240" customFormat="1" ht="13.5">
      <c r="A6" s="247" t="s">
        <v>228</v>
      </c>
      <c r="B6" s="161">
        <v>4584.62</v>
      </c>
      <c r="C6" s="160">
        <v>12.9</v>
      </c>
      <c r="D6" s="159">
        <v>188.39</v>
      </c>
      <c r="E6" s="158">
        <v>4.2</v>
      </c>
      <c r="F6" s="159">
        <v>2562.53</v>
      </c>
      <c r="G6" s="158">
        <v>14.1</v>
      </c>
      <c r="H6" s="159">
        <v>1833.7</v>
      </c>
      <c r="I6" s="158">
        <v>11.7</v>
      </c>
    </row>
    <row r="7" spans="1:9" s="240" customFormat="1" ht="13.5">
      <c r="A7" s="247" t="s">
        <v>229</v>
      </c>
      <c r="B7" s="161">
        <v>1146.25</v>
      </c>
      <c r="C7" s="160">
        <v>11.9</v>
      </c>
      <c r="D7" s="159">
        <v>82.69</v>
      </c>
      <c r="E7" s="158">
        <v>4.3</v>
      </c>
      <c r="F7" s="159">
        <v>680.97</v>
      </c>
      <c r="G7" s="158">
        <v>13.3</v>
      </c>
      <c r="H7" s="159">
        <v>382.58</v>
      </c>
      <c r="I7" s="158">
        <v>11.2</v>
      </c>
    </row>
    <row r="8" spans="1:9" s="240" customFormat="1" ht="13.5">
      <c r="A8" s="247" t="s">
        <v>230</v>
      </c>
      <c r="B8" s="161">
        <v>904.81</v>
      </c>
      <c r="C8" s="160">
        <v>12.2</v>
      </c>
      <c r="D8" s="159">
        <v>73.6</v>
      </c>
      <c r="E8" s="158">
        <v>4.4</v>
      </c>
      <c r="F8" s="159">
        <v>532.8</v>
      </c>
      <c r="G8" s="158">
        <v>13.6</v>
      </c>
      <c r="H8" s="159">
        <v>298.4</v>
      </c>
      <c r="I8" s="158">
        <v>11.7</v>
      </c>
    </row>
    <row r="9" spans="1:9" s="240" customFormat="1" ht="13.5">
      <c r="A9" s="247" t="s">
        <v>231</v>
      </c>
      <c r="B9" s="161">
        <v>1366.5094</v>
      </c>
      <c r="C9" s="160">
        <v>12</v>
      </c>
      <c r="D9" s="159">
        <v>231.16</v>
      </c>
      <c r="E9" s="158">
        <v>4.3</v>
      </c>
      <c r="F9" s="159">
        <v>679.8728</v>
      </c>
      <c r="G9" s="158">
        <v>13.3</v>
      </c>
      <c r="H9" s="159">
        <v>455.4766</v>
      </c>
      <c r="I9" s="158">
        <v>13.5</v>
      </c>
    </row>
    <row r="10" spans="1:9" s="240" customFormat="1" ht="13.5">
      <c r="A10" s="247" t="s">
        <v>232</v>
      </c>
      <c r="B10" s="161">
        <v>770.39</v>
      </c>
      <c r="C10" s="160">
        <v>11.1</v>
      </c>
      <c r="D10" s="159">
        <v>198.01</v>
      </c>
      <c r="E10" s="158">
        <v>4.5</v>
      </c>
      <c r="F10" s="159">
        <v>297.34</v>
      </c>
      <c r="G10" s="158">
        <v>13</v>
      </c>
      <c r="H10" s="159">
        <v>275.03</v>
      </c>
      <c r="I10" s="158">
        <v>13.4</v>
      </c>
    </row>
    <row r="11" spans="1:9" s="246" customFormat="1" ht="13.5">
      <c r="A11" s="229" t="s">
        <v>233</v>
      </c>
      <c r="B11" s="165">
        <v>1495.23</v>
      </c>
      <c r="C11" s="164">
        <v>11.7</v>
      </c>
      <c r="D11" s="163">
        <v>187.72</v>
      </c>
      <c r="E11" s="162">
        <v>3.9</v>
      </c>
      <c r="F11" s="163">
        <v>835.16</v>
      </c>
      <c r="G11" s="162">
        <v>13.4</v>
      </c>
      <c r="H11" s="163">
        <v>472.35</v>
      </c>
      <c r="I11" s="162">
        <v>11.7</v>
      </c>
    </row>
    <row r="12" spans="1:9" s="240" customFormat="1" ht="13.5">
      <c r="A12" s="247" t="s">
        <v>234</v>
      </c>
      <c r="B12" s="161">
        <v>1317.01</v>
      </c>
      <c r="C12" s="160">
        <v>11.7</v>
      </c>
      <c r="D12" s="159">
        <v>181.88</v>
      </c>
      <c r="E12" s="158">
        <v>4.2</v>
      </c>
      <c r="F12" s="159">
        <v>644.6</v>
      </c>
      <c r="G12" s="158">
        <v>14.1</v>
      </c>
      <c r="H12" s="159">
        <v>490.5</v>
      </c>
      <c r="I12" s="158">
        <v>11.3</v>
      </c>
    </row>
    <row r="13" spans="1:9" s="240" customFormat="1" ht="13.5">
      <c r="A13" s="247" t="s">
        <v>235</v>
      </c>
      <c r="B13" s="161">
        <v>233.31</v>
      </c>
      <c r="C13" s="160">
        <v>11.1</v>
      </c>
      <c r="D13" s="159">
        <v>26.12</v>
      </c>
      <c r="E13" s="158">
        <v>3.5</v>
      </c>
      <c r="F13" s="159">
        <v>52.99</v>
      </c>
      <c r="G13" s="158">
        <v>11.7</v>
      </c>
      <c r="H13" s="159">
        <v>154.19</v>
      </c>
      <c r="I13" s="158">
        <v>12</v>
      </c>
    </row>
    <row r="14" spans="1:9" s="240" customFormat="1" ht="13.5">
      <c r="A14" s="247" t="s">
        <v>236</v>
      </c>
      <c r="B14" s="161">
        <v>748.62</v>
      </c>
      <c r="C14" s="160">
        <v>10.9</v>
      </c>
      <c r="D14" s="159">
        <v>161.04</v>
      </c>
      <c r="E14" s="158">
        <v>4.8</v>
      </c>
      <c r="F14" s="159">
        <v>327.82</v>
      </c>
      <c r="G14" s="158">
        <v>13.6</v>
      </c>
      <c r="H14" s="159">
        <v>259.76</v>
      </c>
      <c r="I14" s="158">
        <v>10.1</v>
      </c>
    </row>
    <row r="15" spans="1:9" s="240" customFormat="1" ht="13.5">
      <c r="A15" s="247" t="s">
        <v>237</v>
      </c>
      <c r="B15" s="161">
        <v>1040.9</v>
      </c>
      <c r="C15" s="160">
        <v>12.3</v>
      </c>
      <c r="D15" s="159">
        <v>133.94</v>
      </c>
      <c r="E15" s="158">
        <v>4.6</v>
      </c>
      <c r="F15" s="159">
        <v>547.47</v>
      </c>
      <c r="G15" s="158">
        <v>14.2</v>
      </c>
      <c r="H15" s="159">
        <v>359.49</v>
      </c>
      <c r="I15" s="158">
        <v>11.9</v>
      </c>
    </row>
    <row r="16" spans="1:9" s="240" customFormat="1" ht="13.5">
      <c r="A16" s="247" t="s">
        <v>238</v>
      </c>
      <c r="B16" s="161">
        <v>733.93</v>
      </c>
      <c r="C16" s="160">
        <v>11</v>
      </c>
      <c r="D16" s="159">
        <v>160.59</v>
      </c>
      <c r="E16" s="158">
        <v>4.6</v>
      </c>
      <c r="F16" s="159">
        <v>265.51</v>
      </c>
      <c r="G16" s="158">
        <v>13.9</v>
      </c>
      <c r="H16" s="159">
        <v>307.83</v>
      </c>
      <c r="I16" s="158">
        <v>11.7</v>
      </c>
    </row>
    <row r="17" spans="1:9" s="240" customFormat="1" ht="13.5">
      <c r="A17" s="247" t="s">
        <v>239</v>
      </c>
      <c r="B17" s="161">
        <v>683.41</v>
      </c>
      <c r="C17" s="160">
        <v>12</v>
      </c>
      <c r="D17" s="159">
        <v>94.9753</v>
      </c>
      <c r="E17" s="158">
        <v>4.4</v>
      </c>
      <c r="F17" s="159">
        <v>300.03</v>
      </c>
      <c r="G17" s="158">
        <v>13.2</v>
      </c>
      <c r="H17" s="159">
        <v>288.4</v>
      </c>
      <c r="I17" s="158">
        <v>13.1</v>
      </c>
    </row>
    <row r="18" spans="1:9" s="240" customFormat="1" ht="13.5">
      <c r="A18" s="247" t="s">
        <v>240</v>
      </c>
      <c r="B18" s="161">
        <v>628.11</v>
      </c>
      <c r="C18" s="160">
        <v>11.7</v>
      </c>
      <c r="D18" s="159">
        <v>96.05</v>
      </c>
      <c r="E18" s="158">
        <v>4.5</v>
      </c>
      <c r="F18" s="159">
        <v>324.07</v>
      </c>
      <c r="G18" s="158">
        <v>13.6</v>
      </c>
      <c r="H18" s="159">
        <v>208</v>
      </c>
      <c r="I18" s="158">
        <v>11.5</v>
      </c>
    </row>
    <row r="19" spans="1:9" ht="14.25">
      <c r="A19" s="248" t="s">
        <v>241</v>
      </c>
      <c r="B19" s="157">
        <v>282.252</v>
      </c>
      <c r="C19" s="156">
        <v>8.1</v>
      </c>
      <c r="D19" s="155">
        <v>42.5312</v>
      </c>
      <c r="E19" s="154">
        <v>3.7</v>
      </c>
      <c r="F19" s="155">
        <v>105.4147</v>
      </c>
      <c r="G19" s="154">
        <v>5.6</v>
      </c>
      <c r="H19" s="155">
        <v>134.3061</v>
      </c>
      <c r="I19" s="154">
        <v>11.5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E25" sqref="E25"/>
    </sheetView>
  </sheetViews>
  <sheetFormatPr defaultColWidth="9.00390625" defaultRowHeight="14.25"/>
  <cols>
    <col min="1" max="1" width="9.8515625" style="249" customWidth="1"/>
    <col min="2" max="2" width="8.57421875" style="231" customWidth="1"/>
    <col min="3" max="4" width="8.57421875" style="234" customWidth="1"/>
    <col min="5" max="5" width="9.8515625" style="231" customWidth="1"/>
    <col min="6" max="6" width="8.57421875" style="235" customWidth="1"/>
    <col min="7" max="9" width="8.57421875" style="231" customWidth="1"/>
    <col min="10" max="10" width="8.57421875" style="250" customWidth="1"/>
    <col min="11" max="11" width="8.57421875" style="231" customWidth="1"/>
    <col min="12" max="12" width="8.57421875" style="250" customWidth="1"/>
    <col min="13" max="16384" width="9.00390625" style="231" customWidth="1"/>
  </cols>
  <sheetData>
    <row r="1" spans="1:12" ht="25.5">
      <c r="A1" s="408" t="s">
        <v>287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</row>
    <row r="2" spans="1:12" ht="14.25">
      <c r="A2" s="232"/>
      <c r="I2" s="409" t="s">
        <v>242</v>
      </c>
      <c r="J2" s="409"/>
      <c r="K2" s="409"/>
      <c r="L2" s="409"/>
    </row>
    <row r="3" spans="1:12" s="236" customFormat="1" ht="12">
      <c r="A3" s="410"/>
      <c r="B3" s="417" t="s">
        <v>288</v>
      </c>
      <c r="C3" s="419" t="s">
        <v>2</v>
      </c>
      <c r="D3" s="420"/>
      <c r="E3" s="419" t="s">
        <v>3</v>
      </c>
      <c r="F3" s="420"/>
      <c r="G3" s="421" t="s">
        <v>243</v>
      </c>
      <c r="H3" s="422"/>
      <c r="I3" s="421" t="s">
        <v>5</v>
      </c>
      <c r="J3" s="422"/>
      <c r="K3" s="423" t="s">
        <v>244</v>
      </c>
      <c r="L3" s="424"/>
    </row>
    <row r="4" spans="1:12" s="240" customFormat="1" ht="12">
      <c r="A4" s="411"/>
      <c r="B4" s="418"/>
      <c r="C4" s="251" t="s">
        <v>226</v>
      </c>
      <c r="D4" s="252" t="s">
        <v>7</v>
      </c>
      <c r="E4" s="251" t="s">
        <v>226</v>
      </c>
      <c r="F4" s="252" t="s">
        <v>7</v>
      </c>
      <c r="G4" s="251" t="s">
        <v>226</v>
      </c>
      <c r="H4" s="253" t="s">
        <v>7</v>
      </c>
      <c r="I4" s="251" t="s">
        <v>226</v>
      </c>
      <c r="J4" s="253" t="s">
        <v>7</v>
      </c>
      <c r="K4" s="251" t="s">
        <v>226</v>
      </c>
      <c r="L4" s="253" t="s">
        <v>7</v>
      </c>
    </row>
    <row r="5" spans="1:12" s="246" customFormat="1" ht="12.75">
      <c r="A5" s="254" t="s">
        <v>245</v>
      </c>
      <c r="B5" s="255">
        <v>14.6</v>
      </c>
      <c r="C5" s="175">
        <v>9862.2371</v>
      </c>
      <c r="D5" s="176">
        <v>27.4</v>
      </c>
      <c r="E5" s="179">
        <v>5572.6</v>
      </c>
      <c r="F5" s="177">
        <v>15</v>
      </c>
      <c r="G5" s="179">
        <v>2231.6915</v>
      </c>
      <c r="H5" s="177">
        <v>21.59</v>
      </c>
      <c r="I5" s="179">
        <v>1329.3154</v>
      </c>
      <c r="J5" s="177">
        <v>27.16</v>
      </c>
      <c r="K5" s="178">
        <v>546197</v>
      </c>
      <c r="L5" s="177">
        <v>18.77</v>
      </c>
    </row>
    <row r="6" spans="1:12" s="240" customFormat="1" ht="12.75">
      <c r="A6" s="256" t="s">
        <v>228</v>
      </c>
      <c r="B6" s="39">
        <v>16.7</v>
      </c>
      <c r="C6" s="172">
        <v>2904.5098</v>
      </c>
      <c r="D6" s="39">
        <v>22.5</v>
      </c>
      <c r="E6" s="172">
        <v>1769.58</v>
      </c>
      <c r="F6" s="170">
        <v>15.4</v>
      </c>
      <c r="G6" s="172">
        <v>644.7749</v>
      </c>
      <c r="H6" s="170">
        <v>22.003489571871803</v>
      </c>
      <c r="I6" s="172">
        <v>399.7898</v>
      </c>
      <c r="J6" s="170">
        <v>29.25</v>
      </c>
      <c r="K6" s="171">
        <v>223737</v>
      </c>
      <c r="L6" s="170">
        <v>13.69</v>
      </c>
    </row>
    <row r="7" spans="1:12" s="240" customFormat="1" ht="12.75">
      <c r="A7" s="256" t="s">
        <v>229</v>
      </c>
      <c r="B7" s="39">
        <v>14.6</v>
      </c>
      <c r="C7" s="172">
        <v>748.9799</v>
      </c>
      <c r="D7" s="39">
        <v>35.1</v>
      </c>
      <c r="E7" s="172">
        <v>390</v>
      </c>
      <c r="F7" s="170">
        <v>15</v>
      </c>
      <c r="G7" s="172">
        <v>154.8428</v>
      </c>
      <c r="H7" s="170">
        <v>20.521148806368732</v>
      </c>
      <c r="I7" s="172">
        <v>100.1739</v>
      </c>
      <c r="J7" s="170">
        <v>25.48</v>
      </c>
      <c r="K7" s="171">
        <v>44334</v>
      </c>
      <c r="L7" s="170">
        <v>15.14</v>
      </c>
    </row>
    <row r="8" spans="1:12" s="240" customFormat="1" ht="12.75">
      <c r="A8" s="256" t="s">
        <v>230</v>
      </c>
      <c r="B8" s="39">
        <v>14.4</v>
      </c>
      <c r="C8" s="172">
        <v>572.4352</v>
      </c>
      <c r="D8" s="39">
        <v>37.1</v>
      </c>
      <c r="E8" s="172">
        <v>259.1</v>
      </c>
      <c r="F8" s="170">
        <v>15.3</v>
      </c>
      <c r="G8" s="172">
        <v>90.35</v>
      </c>
      <c r="H8" s="170">
        <v>21.363461739950406</v>
      </c>
      <c r="I8" s="172">
        <v>62.939</v>
      </c>
      <c r="J8" s="170">
        <v>32.48</v>
      </c>
      <c r="K8" s="171">
        <v>42914</v>
      </c>
      <c r="L8" s="170">
        <v>28.78</v>
      </c>
    </row>
    <row r="9" spans="1:12" s="240" customFormat="1" ht="12.75">
      <c r="A9" s="256" t="s">
        <v>231</v>
      </c>
      <c r="B9" s="39">
        <v>14.8</v>
      </c>
      <c r="C9" s="172">
        <v>712.2913</v>
      </c>
      <c r="D9" s="39">
        <v>36.5</v>
      </c>
      <c r="E9" s="172">
        <v>454.9</v>
      </c>
      <c r="F9" s="170">
        <v>15.1</v>
      </c>
      <c r="G9" s="172">
        <v>127.7062</v>
      </c>
      <c r="H9" s="170">
        <v>27.537085824197117</v>
      </c>
      <c r="I9" s="172">
        <v>89.5158</v>
      </c>
      <c r="J9" s="170">
        <v>40.99</v>
      </c>
      <c r="K9" s="171">
        <v>44598.00000000001</v>
      </c>
      <c r="L9" s="170">
        <v>10.84</v>
      </c>
    </row>
    <row r="10" spans="1:12" s="240" customFormat="1" ht="12.75">
      <c r="A10" s="256" t="s">
        <v>232</v>
      </c>
      <c r="B10" s="39">
        <v>14.7</v>
      </c>
      <c r="C10" s="172">
        <v>518.7612</v>
      </c>
      <c r="D10" s="39">
        <v>35.2</v>
      </c>
      <c r="E10" s="172">
        <v>265.07</v>
      </c>
      <c r="F10" s="170">
        <v>15.1</v>
      </c>
      <c r="G10" s="172">
        <v>66.9052</v>
      </c>
      <c r="H10" s="170">
        <v>26.77465992356215</v>
      </c>
      <c r="I10" s="172">
        <v>43.6438</v>
      </c>
      <c r="J10" s="170">
        <v>30.16</v>
      </c>
      <c r="K10" s="171">
        <v>7754</v>
      </c>
      <c r="L10" s="170">
        <v>35.8</v>
      </c>
    </row>
    <row r="11" spans="1:12" s="246" customFormat="1" ht="12.75">
      <c r="A11" s="257" t="s">
        <v>233</v>
      </c>
      <c r="B11" s="176">
        <v>14</v>
      </c>
      <c r="C11" s="175">
        <v>847.0131</v>
      </c>
      <c r="D11" s="176">
        <v>35.5</v>
      </c>
      <c r="E11" s="175">
        <v>491.99</v>
      </c>
      <c r="F11" s="173">
        <v>14.7</v>
      </c>
      <c r="G11" s="175">
        <v>177.03</v>
      </c>
      <c r="H11" s="173">
        <v>29.8</v>
      </c>
      <c r="I11" s="175">
        <v>69.3</v>
      </c>
      <c r="J11" s="173">
        <v>28.1</v>
      </c>
      <c r="K11" s="174">
        <v>17690</v>
      </c>
      <c r="L11" s="173">
        <v>15.28</v>
      </c>
    </row>
    <row r="12" spans="1:12" s="240" customFormat="1" ht="12.75">
      <c r="A12" s="256" t="s">
        <v>234</v>
      </c>
      <c r="B12" s="39">
        <v>15.4</v>
      </c>
      <c r="C12" s="172">
        <v>602.5939</v>
      </c>
      <c r="D12" s="39">
        <v>36.4</v>
      </c>
      <c r="E12" s="172">
        <v>435.4</v>
      </c>
      <c r="F12" s="170">
        <v>15.1</v>
      </c>
      <c r="G12" s="172">
        <v>110.8244</v>
      </c>
      <c r="H12" s="170">
        <v>25.04770061054525</v>
      </c>
      <c r="I12" s="172">
        <v>79.2078</v>
      </c>
      <c r="J12" s="170">
        <v>30.01</v>
      </c>
      <c r="K12" s="171">
        <v>29663</v>
      </c>
      <c r="L12" s="170">
        <v>42.99</v>
      </c>
    </row>
    <row r="13" spans="1:12" s="240" customFormat="1" ht="12.75">
      <c r="A13" s="256" t="s">
        <v>235</v>
      </c>
      <c r="B13" s="39">
        <v>13.4</v>
      </c>
      <c r="C13" s="172">
        <v>106.79</v>
      </c>
      <c r="D13" s="39">
        <v>15</v>
      </c>
      <c r="E13" s="172">
        <v>76.01</v>
      </c>
      <c r="F13" s="170">
        <v>15</v>
      </c>
      <c r="G13" s="172">
        <v>22.11</v>
      </c>
      <c r="H13" s="170">
        <v>19.5</v>
      </c>
      <c r="I13" s="172">
        <v>15.4041</v>
      </c>
      <c r="J13" s="170">
        <v>23.66</v>
      </c>
      <c r="K13" s="171">
        <v>11413</v>
      </c>
      <c r="L13" s="170">
        <v>17.35</v>
      </c>
    </row>
    <row r="14" spans="1:12" s="240" customFormat="1" ht="12.75">
      <c r="A14" s="256" t="s">
        <v>236</v>
      </c>
      <c r="B14" s="39">
        <v>15.1</v>
      </c>
      <c r="C14" s="172">
        <v>409.402</v>
      </c>
      <c r="D14" s="39">
        <v>35.2</v>
      </c>
      <c r="E14" s="172">
        <v>255.24</v>
      </c>
      <c r="F14" s="170">
        <v>14.8</v>
      </c>
      <c r="G14" s="172">
        <v>52.4108</v>
      </c>
      <c r="H14" s="170">
        <v>26.32669933451118</v>
      </c>
      <c r="I14" s="172">
        <v>31.9185</v>
      </c>
      <c r="J14" s="170">
        <v>33.23</v>
      </c>
      <c r="K14" s="171">
        <v>11399.999999999998</v>
      </c>
      <c r="L14" s="170">
        <v>58.1</v>
      </c>
    </row>
    <row r="15" spans="1:12" s="240" customFormat="1" ht="12.75">
      <c r="A15" s="256" t="s">
        <v>237</v>
      </c>
      <c r="B15" s="39">
        <v>15.8</v>
      </c>
      <c r="C15" s="172">
        <v>787.4404</v>
      </c>
      <c r="D15" s="39">
        <v>36.1</v>
      </c>
      <c r="E15" s="172">
        <v>401.11</v>
      </c>
      <c r="F15" s="170">
        <v>14.8</v>
      </c>
      <c r="G15" s="172">
        <v>129.7638</v>
      </c>
      <c r="H15" s="170">
        <v>17.01956675995458</v>
      </c>
      <c r="I15" s="172">
        <v>90</v>
      </c>
      <c r="J15" s="170">
        <v>29.39</v>
      </c>
      <c r="K15" s="171">
        <v>55824</v>
      </c>
      <c r="L15" s="170">
        <v>17.45</v>
      </c>
    </row>
    <row r="16" spans="1:12" s="240" customFormat="1" ht="12.75">
      <c r="A16" s="256" t="s">
        <v>238</v>
      </c>
      <c r="B16" s="39">
        <v>14.8</v>
      </c>
      <c r="C16" s="172">
        <v>485</v>
      </c>
      <c r="D16" s="39">
        <v>36.4</v>
      </c>
      <c r="E16" s="172">
        <v>241.4</v>
      </c>
      <c r="F16" s="170">
        <v>15.2</v>
      </c>
      <c r="G16" s="172">
        <v>62.07</v>
      </c>
      <c r="H16" s="170">
        <v>20.2</v>
      </c>
      <c r="I16" s="172">
        <v>42.9178</v>
      </c>
      <c r="J16" s="170">
        <v>29.32</v>
      </c>
      <c r="K16" s="171">
        <v>41810</v>
      </c>
      <c r="L16" s="170">
        <v>25.51</v>
      </c>
    </row>
    <row r="17" spans="1:12" s="240" customFormat="1" ht="12.75">
      <c r="A17" s="256" t="s">
        <v>239</v>
      </c>
      <c r="B17" s="39">
        <v>14</v>
      </c>
      <c r="C17" s="172">
        <v>426.1858</v>
      </c>
      <c r="D17" s="39">
        <v>37.9</v>
      </c>
      <c r="E17" s="172">
        <v>217.73</v>
      </c>
      <c r="F17" s="170">
        <v>14.9</v>
      </c>
      <c r="G17" s="172">
        <v>68.9946</v>
      </c>
      <c r="H17" s="170">
        <v>23.143291110321822</v>
      </c>
      <c r="I17" s="172">
        <v>47.5249</v>
      </c>
      <c r="J17" s="170">
        <v>35.01</v>
      </c>
      <c r="K17" s="171">
        <v>5434</v>
      </c>
      <c r="L17" s="170">
        <v>25.67</v>
      </c>
    </row>
    <row r="18" spans="1:12" s="240" customFormat="1" ht="12.75">
      <c r="A18" s="256" t="s">
        <v>240</v>
      </c>
      <c r="B18" s="39">
        <v>14.7</v>
      </c>
      <c r="C18" s="172">
        <v>344.2603</v>
      </c>
      <c r="D18" s="39">
        <v>36.9</v>
      </c>
      <c r="E18" s="172">
        <v>210.11</v>
      </c>
      <c r="F18" s="170">
        <v>15.2</v>
      </c>
      <c r="G18" s="172">
        <v>64.3748</v>
      </c>
      <c r="H18" s="170">
        <v>18.181133918228497</v>
      </c>
      <c r="I18" s="172">
        <v>37.9591</v>
      </c>
      <c r="J18" s="170">
        <v>28.78</v>
      </c>
      <c r="K18" s="171">
        <v>387</v>
      </c>
      <c r="L18" s="170">
        <v>24.79</v>
      </c>
    </row>
    <row r="19" spans="1:12" ht="14.25">
      <c r="A19" s="258" t="s">
        <v>241</v>
      </c>
      <c r="B19" s="169">
        <v>4.8</v>
      </c>
      <c r="C19" s="168">
        <v>108.7108</v>
      </c>
      <c r="D19" s="169">
        <v>13.4</v>
      </c>
      <c r="E19" s="168">
        <v>110.7058</v>
      </c>
      <c r="F19" s="166">
        <v>15.5</v>
      </c>
      <c r="G19" s="168">
        <v>30.7319</v>
      </c>
      <c r="H19" s="166">
        <v>14.663995194334687</v>
      </c>
      <c r="I19" s="168">
        <v>17.3266</v>
      </c>
      <c r="J19" s="166">
        <v>17.76</v>
      </c>
      <c r="K19" s="167">
        <v>3496</v>
      </c>
      <c r="L19" s="166">
        <v>4.03</v>
      </c>
    </row>
  </sheetData>
  <sheetProtection/>
  <mergeCells count="9">
    <mergeCell ref="A1:L1"/>
    <mergeCell ref="I2:L2"/>
    <mergeCell ref="A3:A4"/>
    <mergeCell ref="B3:B4"/>
    <mergeCell ref="C3:D3"/>
    <mergeCell ref="E3:F3"/>
    <mergeCell ref="G3:H3"/>
    <mergeCell ref="I3:J3"/>
    <mergeCell ref="K3:L3"/>
  </mergeCells>
  <printOptions horizontalCentered="1"/>
  <pageMargins left="0.39305555555555555" right="0.39305555555555555" top="0.7868055555555555" bottom="0.5902777777777778" header="0.5111111111111111" footer="0.511111111111111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11.7109375" style="249" customWidth="1"/>
    <col min="2" max="2" width="10.8515625" style="231" customWidth="1"/>
    <col min="3" max="3" width="8.7109375" style="250" customWidth="1"/>
    <col min="4" max="4" width="10.7109375" style="234" customWidth="1"/>
    <col min="5" max="5" width="8.7109375" style="234" customWidth="1"/>
    <col min="6" max="6" width="11.28125" style="231" customWidth="1"/>
    <col min="7" max="7" width="8.7109375" style="235" customWidth="1"/>
    <col min="8" max="8" width="11.28125" style="231" customWidth="1"/>
    <col min="9" max="9" width="8.7109375" style="231" customWidth="1"/>
    <col min="10" max="16384" width="9.00390625" style="231" customWidth="1"/>
  </cols>
  <sheetData>
    <row r="1" spans="1:11" ht="25.5">
      <c r="A1" s="425" t="s">
        <v>289</v>
      </c>
      <c r="B1" s="425"/>
      <c r="C1" s="425"/>
      <c r="D1" s="425"/>
      <c r="E1" s="425"/>
      <c r="F1" s="425"/>
      <c r="G1" s="425"/>
      <c r="H1" s="425"/>
      <c r="I1" s="425"/>
      <c r="J1" s="259"/>
      <c r="K1" s="259"/>
    </row>
    <row r="2" spans="1:9" ht="14.25">
      <c r="A2" s="232"/>
      <c r="C2" s="233"/>
      <c r="H2" s="409" t="s">
        <v>221</v>
      </c>
      <c r="I2" s="409"/>
    </row>
    <row r="3" spans="1:9" s="236" customFormat="1" ht="13.5">
      <c r="A3" s="410"/>
      <c r="B3" s="412" t="s">
        <v>222</v>
      </c>
      <c r="C3" s="413"/>
      <c r="D3" s="412" t="s">
        <v>223</v>
      </c>
      <c r="E3" s="414"/>
      <c r="F3" s="412" t="s">
        <v>224</v>
      </c>
      <c r="G3" s="414"/>
      <c r="H3" s="415" t="s">
        <v>225</v>
      </c>
      <c r="I3" s="416"/>
    </row>
    <row r="4" spans="1:9" s="240" customFormat="1" ht="13.5">
      <c r="A4" s="411"/>
      <c r="B4" s="237" t="s">
        <v>226</v>
      </c>
      <c r="C4" s="238" t="s">
        <v>7</v>
      </c>
      <c r="D4" s="237" t="s">
        <v>226</v>
      </c>
      <c r="E4" s="238" t="s">
        <v>7</v>
      </c>
      <c r="F4" s="237" t="s">
        <v>226</v>
      </c>
      <c r="G4" s="238" t="s">
        <v>7</v>
      </c>
      <c r="H4" s="237" t="s">
        <v>226</v>
      </c>
      <c r="I4" s="239" t="s">
        <v>7</v>
      </c>
    </row>
    <row r="5" spans="1:9" s="246" customFormat="1" ht="13.5">
      <c r="A5" s="260" t="s">
        <v>246</v>
      </c>
      <c r="B5" s="261">
        <v>913.4</v>
      </c>
      <c r="C5" s="262">
        <v>14.2</v>
      </c>
      <c r="D5" s="263">
        <v>144.51</v>
      </c>
      <c r="E5" s="262">
        <v>4.7</v>
      </c>
      <c r="F5" s="264">
        <v>563.74</v>
      </c>
      <c r="G5" s="265">
        <v>17.4</v>
      </c>
      <c r="H5" s="263">
        <v>205.18</v>
      </c>
      <c r="I5" s="262">
        <v>12</v>
      </c>
    </row>
    <row r="6" spans="1:9" s="240" customFormat="1" ht="13.5">
      <c r="A6" s="266" t="s">
        <v>247</v>
      </c>
      <c r="B6" s="267">
        <v>729.1</v>
      </c>
      <c r="C6" s="268">
        <v>14.5</v>
      </c>
      <c r="D6" s="269">
        <v>113.88</v>
      </c>
      <c r="E6" s="268">
        <v>4.86</v>
      </c>
      <c r="F6" s="269">
        <v>418.9</v>
      </c>
      <c r="G6" s="268">
        <v>18.4</v>
      </c>
      <c r="H6" s="269">
        <v>196.3</v>
      </c>
      <c r="I6" s="268">
        <v>11.9</v>
      </c>
    </row>
    <row r="7" spans="1:9" s="240" customFormat="1" ht="13.5">
      <c r="A7" s="270" t="s">
        <v>248</v>
      </c>
      <c r="B7" s="267">
        <v>390.26</v>
      </c>
      <c r="C7" s="268">
        <v>11.5</v>
      </c>
      <c r="D7" s="269">
        <v>36.23</v>
      </c>
      <c r="E7" s="268">
        <v>4.4</v>
      </c>
      <c r="F7" s="269">
        <v>252.54</v>
      </c>
      <c r="G7" s="268">
        <v>13.7</v>
      </c>
      <c r="H7" s="269">
        <v>101.49</v>
      </c>
      <c r="I7" s="268">
        <v>9</v>
      </c>
    </row>
    <row r="8" spans="1:12" s="240" customFormat="1" ht="13.5">
      <c r="A8" s="266" t="s">
        <v>249</v>
      </c>
      <c r="B8" s="267">
        <v>1703.54</v>
      </c>
      <c r="C8" s="268">
        <v>12.3</v>
      </c>
      <c r="D8" s="269">
        <v>150.98</v>
      </c>
      <c r="E8" s="268">
        <v>4</v>
      </c>
      <c r="F8" s="269">
        <v>1014.14</v>
      </c>
      <c r="G8" s="268">
        <v>14.6</v>
      </c>
      <c r="H8" s="269">
        <v>538.42</v>
      </c>
      <c r="I8" s="268">
        <v>10.5</v>
      </c>
      <c r="L8" s="102"/>
    </row>
    <row r="9" spans="1:9" s="240" customFormat="1" ht="13.5">
      <c r="A9" s="266" t="s">
        <v>250</v>
      </c>
      <c r="B9" s="267">
        <v>701.01</v>
      </c>
      <c r="C9" s="268">
        <v>11.4</v>
      </c>
      <c r="D9" s="269">
        <v>45.96</v>
      </c>
      <c r="E9" s="268">
        <v>4.1</v>
      </c>
      <c r="F9" s="269">
        <v>434.01</v>
      </c>
      <c r="G9" s="268">
        <v>15</v>
      </c>
      <c r="H9" s="269">
        <v>221.04</v>
      </c>
      <c r="I9" s="268">
        <v>6.8</v>
      </c>
    </row>
    <row r="10" spans="1:9" s="240" customFormat="1" ht="13.5">
      <c r="A10" s="266" t="s">
        <v>251</v>
      </c>
      <c r="B10" s="267">
        <v>800.96</v>
      </c>
      <c r="C10" s="268">
        <v>10.4</v>
      </c>
      <c r="D10" s="269">
        <v>180</v>
      </c>
      <c r="E10" s="268">
        <v>4.2</v>
      </c>
      <c r="F10" s="269">
        <v>351.02</v>
      </c>
      <c r="G10" s="268">
        <v>14.6</v>
      </c>
      <c r="H10" s="269">
        <v>269.94</v>
      </c>
      <c r="I10" s="268">
        <v>9.2</v>
      </c>
    </row>
    <row r="11" spans="1:9" s="246" customFormat="1" ht="13.5">
      <c r="A11" s="271" t="s">
        <v>252</v>
      </c>
      <c r="B11" s="272">
        <v>1495.23</v>
      </c>
      <c r="C11" s="273">
        <v>11.7</v>
      </c>
      <c r="D11" s="274">
        <v>187.72</v>
      </c>
      <c r="E11" s="273">
        <v>3.9</v>
      </c>
      <c r="F11" s="274">
        <v>835.16</v>
      </c>
      <c r="G11" s="273">
        <v>13.4</v>
      </c>
      <c r="H11" s="274">
        <v>472.35</v>
      </c>
      <c r="I11" s="273">
        <v>11.7</v>
      </c>
    </row>
    <row r="12" spans="1:9" s="240" customFormat="1" ht="13.5">
      <c r="A12" s="266" t="s">
        <v>253</v>
      </c>
      <c r="B12" s="267">
        <v>1022.82</v>
      </c>
      <c r="C12" s="268">
        <v>11.3</v>
      </c>
      <c r="D12" s="269">
        <v>71.22</v>
      </c>
      <c r="E12" s="268">
        <v>3.9</v>
      </c>
      <c r="F12" s="269">
        <v>568.54</v>
      </c>
      <c r="G12" s="268">
        <v>12.3</v>
      </c>
      <c r="H12" s="269">
        <v>383.05</v>
      </c>
      <c r="I12" s="268">
        <v>11.6</v>
      </c>
    </row>
    <row r="13" spans="1:9" s="240" customFormat="1" ht="13.5">
      <c r="A13" s="266" t="s">
        <v>254</v>
      </c>
      <c r="B13" s="267">
        <v>926.3395104191</v>
      </c>
      <c r="C13" s="268">
        <v>11</v>
      </c>
      <c r="D13" s="269">
        <v>114.8772</v>
      </c>
      <c r="E13" s="268">
        <v>4.699642932157104</v>
      </c>
      <c r="F13" s="269">
        <v>534.7523104191</v>
      </c>
      <c r="G13" s="268">
        <v>13.505681558891979</v>
      </c>
      <c r="H13" s="269">
        <v>276.71</v>
      </c>
      <c r="I13" s="268">
        <v>8.8</v>
      </c>
    </row>
    <row r="14" spans="1:9" s="240" customFormat="1" ht="13.5">
      <c r="A14" s="266" t="s">
        <v>255</v>
      </c>
      <c r="B14" s="267">
        <v>1323.6943501200003</v>
      </c>
      <c r="C14" s="268">
        <v>13.7</v>
      </c>
      <c r="D14" s="269">
        <v>68.5769</v>
      </c>
      <c r="E14" s="268">
        <v>5.000549712317223</v>
      </c>
      <c r="F14" s="269">
        <v>903.7474501200002</v>
      </c>
      <c r="G14" s="268">
        <v>15.435649743575851</v>
      </c>
      <c r="H14" s="269">
        <v>351.37</v>
      </c>
      <c r="I14" s="268">
        <v>11.1</v>
      </c>
    </row>
    <row r="15" spans="1:9" s="240" customFormat="1" ht="13.5">
      <c r="A15" s="266" t="s">
        <v>256</v>
      </c>
      <c r="B15" s="267">
        <v>451.05128533280003</v>
      </c>
      <c r="C15" s="268">
        <v>10</v>
      </c>
      <c r="D15" s="269">
        <v>6.0782</v>
      </c>
      <c r="E15" s="268">
        <v>5.106382978723417</v>
      </c>
      <c r="F15" s="269">
        <v>334.8330853328</v>
      </c>
      <c r="G15" s="268">
        <v>10.034058160859317</v>
      </c>
      <c r="H15" s="269">
        <v>110.14</v>
      </c>
      <c r="I15" s="268">
        <v>10</v>
      </c>
    </row>
    <row r="16" spans="1:9" s="240" customFormat="1" ht="13.5">
      <c r="A16" s="266" t="s">
        <v>257</v>
      </c>
      <c r="B16" s="267">
        <v>1956.32</v>
      </c>
      <c r="C16" s="268">
        <v>12.5</v>
      </c>
      <c r="D16" s="269">
        <v>73.42</v>
      </c>
      <c r="E16" s="268">
        <v>5</v>
      </c>
      <c r="F16" s="269">
        <v>1085.65</v>
      </c>
      <c r="G16" s="268">
        <v>13.1</v>
      </c>
      <c r="H16" s="269">
        <v>797.25</v>
      </c>
      <c r="I16" s="268">
        <v>12.3</v>
      </c>
    </row>
    <row r="17" spans="1:9" ht="14.25">
      <c r="A17" s="275" t="s">
        <v>258</v>
      </c>
      <c r="B17" s="276">
        <v>3488.73</v>
      </c>
      <c r="C17" s="277">
        <v>11.4</v>
      </c>
      <c r="D17" s="276">
        <v>200.19</v>
      </c>
      <c r="E17" s="278">
        <v>3.8</v>
      </c>
      <c r="F17" s="276">
        <v>1897.57</v>
      </c>
      <c r="G17" s="278">
        <v>12</v>
      </c>
      <c r="H17" s="276">
        <v>1350.97</v>
      </c>
      <c r="I17" s="278">
        <v>11.8</v>
      </c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pane xSplit="1" ySplit="4" topLeftCell="B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E27" sqref="E27"/>
    </sheetView>
  </sheetViews>
  <sheetFormatPr defaultColWidth="9.7109375" defaultRowHeight="14.25"/>
  <cols>
    <col min="1" max="1" width="11.7109375" style="220" customWidth="1"/>
    <col min="2" max="2" width="11.00390625" style="220" customWidth="1"/>
    <col min="3" max="10" width="10.8515625" style="220" customWidth="1"/>
    <col min="11" max="11" width="12.140625" style="220" customWidth="1"/>
    <col min="12" max="12" width="10.8515625" style="220" customWidth="1"/>
    <col min="13" max="16384" width="9.7109375" style="220" customWidth="1"/>
  </cols>
  <sheetData>
    <row r="1" spans="1:12" ht="25.5">
      <c r="A1" s="425" t="s">
        <v>290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6"/>
    </row>
    <row r="2" spans="1:12" ht="14.25">
      <c r="A2" s="279"/>
      <c r="B2" s="279"/>
      <c r="C2" s="279"/>
      <c r="D2" s="279"/>
      <c r="E2" s="279"/>
      <c r="F2" s="279"/>
      <c r="G2" s="280"/>
      <c r="H2" s="280"/>
      <c r="I2" s="281"/>
      <c r="J2" s="281"/>
      <c r="K2" s="427" t="s">
        <v>221</v>
      </c>
      <c r="L2" s="427"/>
    </row>
    <row r="3" spans="1:12" ht="14.25">
      <c r="A3" s="428"/>
      <c r="B3" s="430" t="s">
        <v>291</v>
      </c>
      <c r="C3" s="432" t="s">
        <v>2</v>
      </c>
      <c r="D3" s="433"/>
      <c r="E3" s="434" t="s">
        <v>259</v>
      </c>
      <c r="F3" s="435"/>
      <c r="G3" s="436" t="s">
        <v>243</v>
      </c>
      <c r="H3" s="437"/>
      <c r="I3" s="436" t="s">
        <v>5</v>
      </c>
      <c r="J3" s="437"/>
      <c r="K3" s="438" t="s">
        <v>292</v>
      </c>
      <c r="L3" s="439"/>
    </row>
    <row r="4" spans="1:12" ht="21" customHeight="1">
      <c r="A4" s="429"/>
      <c r="B4" s="431"/>
      <c r="C4" s="283" t="s">
        <v>260</v>
      </c>
      <c r="D4" s="282" t="s">
        <v>7</v>
      </c>
      <c r="E4" s="283" t="s">
        <v>260</v>
      </c>
      <c r="F4" s="282" t="s">
        <v>7</v>
      </c>
      <c r="G4" s="284" t="s">
        <v>260</v>
      </c>
      <c r="H4" s="284" t="s">
        <v>7</v>
      </c>
      <c r="I4" s="284" t="s">
        <v>260</v>
      </c>
      <c r="J4" s="284" t="s">
        <v>7</v>
      </c>
      <c r="K4" s="284" t="s">
        <v>260</v>
      </c>
      <c r="L4" s="285" t="s">
        <v>7</v>
      </c>
    </row>
    <row r="5" spans="1:12" ht="14.25">
      <c r="A5" s="260" t="s">
        <v>246</v>
      </c>
      <c r="B5" s="286">
        <v>17.3</v>
      </c>
      <c r="C5" s="287">
        <v>593.4</v>
      </c>
      <c r="D5" s="288">
        <v>27.7</v>
      </c>
      <c r="E5" s="289">
        <v>312.5</v>
      </c>
      <c r="F5" s="289">
        <v>15.9</v>
      </c>
      <c r="G5" s="287" t="s">
        <v>293</v>
      </c>
      <c r="H5" s="289" t="s">
        <v>293</v>
      </c>
      <c r="I5" s="287">
        <v>62.4</v>
      </c>
      <c r="J5" s="289">
        <v>32.1</v>
      </c>
      <c r="K5" s="290">
        <v>15705</v>
      </c>
      <c r="L5" s="288">
        <v>15.6</v>
      </c>
    </row>
    <row r="6" spans="1:12" ht="14.25">
      <c r="A6" s="266" t="s">
        <v>247</v>
      </c>
      <c r="B6" s="291">
        <v>18</v>
      </c>
      <c r="C6" s="292">
        <v>507.3</v>
      </c>
      <c r="D6" s="293">
        <v>30.8</v>
      </c>
      <c r="E6" s="294">
        <v>253.7</v>
      </c>
      <c r="F6" s="293">
        <v>16.4</v>
      </c>
      <c r="G6" s="292" t="s">
        <v>293</v>
      </c>
      <c r="H6" s="294" t="s">
        <v>293</v>
      </c>
      <c r="I6" s="292">
        <v>60.2</v>
      </c>
      <c r="J6" s="294">
        <v>29.2</v>
      </c>
      <c r="K6" s="295">
        <v>16178</v>
      </c>
      <c r="L6" s="293">
        <v>15.9</v>
      </c>
    </row>
    <row r="7" spans="1:12" ht="14.25">
      <c r="A7" s="270" t="s">
        <v>248</v>
      </c>
      <c r="B7" s="296">
        <v>16.3</v>
      </c>
      <c r="C7" s="292">
        <v>374.85</v>
      </c>
      <c r="D7" s="293">
        <v>33.8</v>
      </c>
      <c r="E7" s="294">
        <v>127.7</v>
      </c>
      <c r="F7" s="293">
        <v>15.6</v>
      </c>
      <c r="G7" s="292">
        <v>38.5</v>
      </c>
      <c r="H7" s="294">
        <v>19.3</v>
      </c>
      <c r="I7" s="292">
        <v>25.8</v>
      </c>
      <c r="J7" s="294">
        <v>22.8</v>
      </c>
      <c r="K7" s="295">
        <v>14347</v>
      </c>
      <c r="L7" s="293">
        <v>14.8</v>
      </c>
    </row>
    <row r="8" spans="1:12" ht="14.25">
      <c r="A8" s="266" t="s">
        <v>249</v>
      </c>
      <c r="B8" s="291">
        <v>16.9</v>
      </c>
      <c r="C8" s="292">
        <v>1095.19</v>
      </c>
      <c r="D8" s="293">
        <v>32.8</v>
      </c>
      <c r="E8" s="294">
        <v>537.75</v>
      </c>
      <c r="F8" s="293">
        <v>15.8</v>
      </c>
      <c r="G8" s="292">
        <v>192.19</v>
      </c>
      <c r="H8" s="294">
        <v>21.7</v>
      </c>
      <c r="I8" s="292">
        <v>111.86</v>
      </c>
      <c r="J8" s="294">
        <v>36.3</v>
      </c>
      <c r="K8" s="295">
        <v>14082</v>
      </c>
      <c r="L8" s="293">
        <v>14.7</v>
      </c>
    </row>
    <row r="9" spans="1:12" ht="14.25">
      <c r="A9" s="266" t="s">
        <v>250</v>
      </c>
      <c r="B9" s="291">
        <v>17</v>
      </c>
      <c r="C9" s="292">
        <v>557.21</v>
      </c>
      <c r="D9" s="293">
        <v>27.8</v>
      </c>
      <c r="E9" s="294">
        <v>293.7</v>
      </c>
      <c r="F9" s="293">
        <v>15.7</v>
      </c>
      <c r="G9" s="292">
        <v>80.79</v>
      </c>
      <c r="H9" s="294">
        <v>23.6</v>
      </c>
      <c r="I9" s="292">
        <v>47.46</v>
      </c>
      <c r="J9" s="294">
        <v>26.6</v>
      </c>
      <c r="K9" s="295">
        <v>15233</v>
      </c>
      <c r="L9" s="293">
        <v>16.8</v>
      </c>
    </row>
    <row r="10" spans="1:12" ht="14.25">
      <c r="A10" s="266" t="s">
        <v>251</v>
      </c>
      <c r="B10" s="291">
        <v>16.5</v>
      </c>
      <c r="C10" s="292">
        <v>714.71</v>
      </c>
      <c r="D10" s="293">
        <v>33.9</v>
      </c>
      <c r="E10" s="294">
        <v>459</v>
      </c>
      <c r="F10" s="293">
        <v>15.6</v>
      </c>
      <c r="G10" s="292" t="s">
        <v>293</v>
      </c>
      <c r="H10" s="294" t="s">
        <v>293</v>
      </c>
      <c r="I10" s="292">
        <v>42.09</v>
      </c>
      <c r="J10" s="294">
        <v>24.2</v>
      </c>
      <c r="K10" s="295">
        <v>12719</v>
      </c>
      <c r="L10" s="293">
        <v>9.35</v>
      </c>
    </row>
    <row r="11" spans="1:12" s="223" customFormat="1" ht="14.25">
      <c r="A11" s="271" t="s">
        <v>252</v>
      </c>
      <c r="B11" s="297">
        <v>14</v>
      </c>
      <c r="C11" s="298">
        <v>847.0131</v>
      </c>
      <c r="D11" s="299">
        <v>35.5</v>
      </c>
      <c r="E11" s="300">
        <v>491.99</v>
      </c>
      <c r="F11" s="301">
        <v>14.7</v>
      </c>
      <c r="G11" s="298">
        <v>177.03</v>
      </c>
      <c r="H11" s="302">
        <v>29.8</v>
      </c>
      <c r="I11" s="298">
        <v>69.3</v>
      </c>
      <c r="J11" s="302">
        <v>28.1</v>
      </c>
      <c r="K11" s="303">
        <v>16207</v>
      </c>
      <c r="L11" s="299">
        <v>13.2</v>
      </c>
    </row>
    <row r="12" spans="1:12" ht="14.25">
      <c r="A12" s="266" t="s">
        <v>253</v>
      </c>
      <c r="B12" s="291">
        <v>14.1</v>
      </c>
      <c r="C12" s="292">
        <v>972.86</v>
      </c>
      <c r="D12" s="293">
        <v>31.8</v>
      </c>
      <c r="E12" s="294">
        <v>262.23</v>
      </c>
      <c r="F12" s="294">
        <v>15.3</v>
      </c>
      <c r="G12" s="292">
        <v>155.96</v>
      </c>
      <c r="H12" s="294">
        <v>33.9</v>
      </c>
      <c r="I12" s="292">
        <v>109.69</v>
      </c>
      <c r="J12" s="294">
        <v>49</v>
      </c>
      <c r="K12" s="295">
        <v>15184</v>
      </c>
      <c r="L12" s="293">
        <v>13</v>
      </c>
    </row>
    <row r="13" spans="1:12" ht="14.25">
      <c r="A13" s="266" t="s">
        <v>254</v>
      </c>
      <c r="B13" s="291">
        <v>15.5</v>
      </c>
      <c r="C13" s="292">
        <v>676.518</v>
      </c>
      <c r="D13" s="293">
        <v>20.4</v>
      </c>
      <c r="E13" s="294">
        <v>324.4057</v>
      </c>
      <c r="F13" s="293">
        <v>15.8</v>
      </c>
      <c r="G13" s="292">
        <v>133.522</v>
      </c>
      <c r="H13" s="294">
        <v>5.4</v>
      </c>
      <c r="I13" s="292">
        <v>69.1685</v>
      </c>
      <c r="J13" s="294">
        <v>20</v>
      </c>
      <c r="K13" s="295">
        <v>14932</v>
      </c>
      <c r="L13" s="293">
        <v>14</v>
      </c>
    </row>
    <row r="14" spans="1:12" ht="14.25">
      <c r="A14" s="266" t="s">
        <v>255</v>
      </c>
      <c r="B14" s="291">
        <v>17.3</v>
      </c>
      <c r="C14" s="292">
        <v>1292.15</v>
      </c>
      <c r="D14" s="293">
        <v>24.3</v>
      </c>
      <c r="E14" s="294">
        <v>351.18</v>
      </c>
      <c r="F14" s="293">
        <v>16.6</v>
      </c>
      <c r="G14" s="292">
        <v>264.5</v>
      </c>
      <c r="H14" s="294">
        <v>15.7</v>
      </c>
      <c r="I14" s="292">
        <v>141.9</v>
      </c>
      <c r="J14" s="294">
        <v>26.9</v>
      </c>
      <c r="K14" s="295">
        <v>17530</v>
      </c>
      <c r="L14" s="293">
        <v>13.2</v>
      </c>
    </row>
    <row r="15" spans="1:12" ht="14.25">
      <c r="A15" s="266" t="s">
        <v>256</v>
      </c>
      <c r="B15" s="291">
        <v>9.2</v>
      </c>
      <c r="C15" s="292">
        <v>400.59</v>
      </c>
      <c r="D15" s="293">
        <v>31</v>
      </c>
      <c r="E15" s="294">
        <v>96.99</v>
      </c>
      <c r="F15" s="294">
        <v>16.7</v>
      </c>
      <c r="G15" s="292">
        <v>93.97</v>
      </c>
      <c r="H15" s="294">
        <v>3.5</v>
      </c>
      <c r="I15" s="292">
        <v>43.78</v>
      </c>
      <c r="J15" s="294">
        <v>25.6</v>
      </c>
      <c r="K15" s="295">
        <v>18615</v>
      </c>
      <c r="L15" s="293">
        <v>12.9</v>
      </c>
    </row>
    <row r="16" spans="1:12" ht="14.25">
      <c r="A16" s="266" t="s">
        <v>257</v>
      </c>
      <c r="B16" s="291">
        <v>14.5</v>
      </c>
      <c r="C16" s="292">
        <v>1121.53</v>
      </c>
      <c r="D16" s="293">
        <v>21.7</v>
      </c>
      <c r="E16" s="294">
        <v>551.87</v>
      </c>
      <c r="F16" s="293">
        <v>15.5</v>
      </c>
      <c r="G16" s="292">
        <v>374.43</v>
      </c>
      <c r="H16" s="294">
        <v>-3.95</v>
      </c>
      <c r="I16" s="292">
        <v>157.46</v>
      </c>
      <c r="J16" s="294">
        <v>16</v>
      </c>
      <c r="K16" s="295" t="s">
        <v>293</v>
      </c>
      <c r="L16" s="293" t="s">
        <v>293</v>
      </c>
    </row>
    <row r="17" spans="1:12" ht="14.25">
      <c r="A17" s="275" t="s">
        <v>258</v>
      </c>
      <c r="B17" s="304">
        <v>14.3</v>
      </c>
      <c r="C17" s="305">
        <v>2035.1</v>
      </c>
      <c r="D17" s="306">
        <v>21.5</v>
      </c>
      <c r="E17" s="304">
        <v>1255.79</v>
      </c>
      <c r="F17" s="304">
        <v>15.3</v>
      </c>
      <c r="G17" s="305">
        <v>740.41</v>
      </c>
      <c r="H17" s="304">
        <v>11.2</v>
      </c>
      <c r="I17" s="305">
        <v>282.28</v>
      </c>
      <c r="J17" s="304">
        <v>18</v>
      </c>
      <c r="K17" s="307">
        <v>22071</v>
      </c>
      <c r="L17" s="306">
        <v>14.8</v>
      </c>
    </row>
    <row r="18" spans="2:9" ht="17.25">
      <c r="B18" s="308"/>
      <c r="C18" s="308"/>
      <c r="D18" s="308"/>
      <c r="E18" s="308"/>
      <c r="F18" s="308"/>
      <c r="G18" s="309"/>
      <c r="I18" s="309"/>
    </row>
    <row r="19" spans="7:9" ht="14.25">
      <c r="G19" s="309"/>
      <c r="I19" s="309"/>
    </row>
    <row r="20" ht="14.25">
      <c r="I20" s="309"/>
    </row>
  </sheetData>
  <sheetProtection/>
  <mergeCells count="9">
    <mergeCell ref="A1:L1"/>
    <mergeCell ref="K2:L2"/>
    <mergeCell ref="A3:A4"/>
    <mergeCell ref="B3:B4"/>
    <mergeCell ref="C3:D3"/>
    <mergeCell ref="E3:F3"/>
    <mergeCell ref="G3:H3"/>
    <mergeCell ref="I3:J3"/>
    <mergeCell ref="K3:L3"/>
  </mergeCells>
  <printOptions horizontalCentered="1" verticalCentered="1"/>
  <pageMargins left="0.39305555555555555" right="0.39305555555555555" top="0.4722222222222222" bottom="0.4722222222222222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25" sqref="G25"/>
    </sheetView>
  </sheetViews>
  <sheetFormatPr defaultColWidth="9.140625" defaultRowHeight="14.25"/>
  <cols>
    <col min="1" max="1" width="34.7109375" style="0" customWidth="1"/>
    <col min="2" max="2" width="8.421875" style="0" customWidth="1"/>
    <col min="3" max="3" width="10.00390625" style="0" customWidth="1"/>
    <col min="4" max="4" width="11.57421875" style="0" customWidth="1"/>
    <col min="5" max="5" width="7.8515625" style="43" customWidth="1"/>
  </cols>
  <sheetData>
    <row r="1" spans="1:5" ht="25.5">
      <c r="A1" s="345" t="s">
        <v>21</v>
      </c>
      <c r="B1" s="345"/>
      <c r="C1" s="345"/>
      <c r="D1" s="345"/>
      <c r="E1" s="345"/>
    </row>
    <row r="2" spans="1:5" ht="14.25">
      <c r="A2" s="181"/>
      <c r="B2" s="181"/>
      <c r="C2" s="181"/>
      <c r="D2" s="346" t="s">
        <v>22</v>
      </c>
      <c r="E2" s="346"/>
    </row>
    <row r="3" spans="1:5" ht="14.25">
      <c r="A3" s="347" t="s">
        <v>23</v>
      </c>
      <c r="B3" s="349" t="s">
        <v>261</v>
      </c>
      <c r="C3" s="350"/>
      <c r="D3" s="349" t="s">
        <v>262</v>
      </c>
      <c r="E3" s="353"/>
    </row>
    <row r="4" spans="1:5" ht="14.25">
      <c r="A4" s="348"/>
      <c r="B4" s="351"/>
      <c r="C4" s="352"/>
      <c r="D4" s="354"/>
      <c r="E4" s="355"/>
    </row>
    <row r="5" spans="1:5" s="5" customFormat="1" ht="12.75">
      <c r="A5" s="25" t="s">
        <v>30</v>
      </c>
      <c r="B5" s="356">
        <v>15.2012</v>
      </c>
      <c r="C5" s="356"/>
      <c r="D5" s="356">
        <v>14.299991999999998</v>
      </c>
      <c r="E5" s="357"/>
    </row>
    <row r="6" spans="1:5" s="5" customFormat="1" ht="12">
      <c r="A6" s="4" t="s">
        <v>31</v>
      </c>
      <c r="B6" s="358">
        <v>15.286599999999998</v>
      </c>
      <c r="C6" s="358"/>
      <c r="D6" s="358">
        <v>17.244107999999997</v>
      </c>
      <c r="E6" s="359"/>
    </row>
    <row r="7" spans="1:5" s="5" customFormat="1" ht="12">
      <c r="A7" s="4" t="s">
        <v>32</v>
      </c>
      <c r="B7" s="358">
        <v>14.3472</v>
      </c>
      <c r="C7" s="358"/>
      <c r="D7" s="358">
        <v>16.297784999999998</v>
      </c>
      <c r="E7" s="359"/>
    </row>
    <row r="8" spans="1:5" s="5" customFormat="1" ht="12.75">
      <c r="A8" s="19" t="s">
        <v>33</v>
      </c>
      <c r="B8" s="358">
        <v>-6.417599999999999</v>
      </c>
      <c r="C8" s="358"/>
      <c r="D8" s="358">
        <v>-9.580153000000001</v>
      </c>
      <c r="E8" s="359"/>
    </row>
    <row r="9" spans="1:6" s="5" customFormat="1" ht="12.75">
      <c r="A9" s="19" t="s">
        <v>34</v>
      </c>
      <c r="B9" s="358">
        <v>18.361</v>
      </c>
      <c r="C9" s="358"/>
      <c r="D9" s="358">
        <v>16.192638</v>
      </c>
      <c r="E9" s="359"/>
      <c r="F9" s="15"/>
    </row>
    <row r="10" spans="1:5" s="5" customFormat="1" ht="12">
      <c r="A10" s="4" t="s">
        <v>35</v>
      </c>
      <c r="B10" s="358">
        <v>14.859599999999999</v>
      </c>
      <c r="C10" s="358"/>
      <c r="D10" s="358">
        <v>11.671316999999998</v>
      </c>
      <c r="E10" s="359"/>
    </row>
    <row r="11" spans="1:5" s="5" customFormat="1" ht="12">
      <c r="A11" s="4" t="s">
        <v>36</v>
      </c>
      <c r="B11" s="358">
        <v>15.0304</v>
      </c>
      <c r="C11" s="358"/>
      <c r="D11" s="358">
        <v>16.297784999999998</v>
      </c>
      <c r="E11" s="359"/>
    </row>
    <row r="12" spans="1:5" s="5" customFormat="1" ht="12">
      <c r="A12" s="4" t="s">
        <v>37</v>
      </c>
      <c r="B12" s="358">
        <v>10.845799999999999</v>
      </c>
      <c r="C12" s="358"/>
      <c r="D12" s="358">
        <v>7.044848999999999</v>
      </c>
      <c r="E12" s="359"/>
    </row>
    <row r="13" spans="1:5" s="5" customFormat="1" ht="12">
      <c r="A13" s="4" t="s">
        <v>38</v>
      </c>
      <c r="B13" s="358">
        <v>20.7522</v>
      </c>
      <c r="C13" s="358"/>
      <c r="D13" s="358">
        <v>23.552927999999998</v>
      </c>
      <c r="E13" s="359"/>
    </row>
    <row r="14" spans="1:5" s="5" customFormat="1" ht="12">
      <c r="A14" s="4" t="s">
        <v>39</v>
      </c>
      <c r="B14" s="358">
        <v>22.8018</v>
      </c>
      <c r="C14" s="358"/>
      <c r="D14" s="358">
        <v>5.993379</v>
      </c>
      <c r="E14" s="359"/>
    </row>
    <row r="15" spans="1:5" s="5" customFormat="1" ht="12">
      <c r="A15" s="4" t="s">
        <v>40</v>
      </c>
      <c r="B15" s="358">
        <v>13.8348</v>
      </c>
      <c r="C15" s="358"/>
      <c r="D15" s="358">
        <v>16.087491</v>
      </c>
      <c r="E15" s="359"/>
    </row>
    <row r="16" spans="1:5" s="6" customFormat="1" ht="12.75">
      <c r="A16" s="25" t="s">
        <v>41</v>
      </c>
      <c r="B16" s="360">
        <v>19</v>
      </c>
      <c r="C16" s="360"/>
      <c r="D16" s="360">
        <v>15.7</v>
      </c>
      <c r="E16" s="361"/>
    </row>
    <row r="17" spans="1:5" s="5" customFormat="1" ht="18.75">
      <c r="A17" s="347" t="s">
        <v>23</v>
      </c>
      <c r="B17" s="362" t="s">
        <v>24</v>
      </c>
      <c r="C17" s="182" t="s">
        <v>25</v>
      </c>
      <c r="D17" s="200" t="s">
        <v>26</v>
      </c>
      <c r="E17" s="364" t="s">
        <v>27</v>
      </c>
    </row>
    <row r="18" spans="1:5" s="6" customFormat="1" ht="18.75">
      <c r="A18" s="348"/>
      <c r="B18" s="363"/>
      <c r="C18" s="125" t="s">
        <v>28</v>
      </c>
      <c r="D18" s="126" t="s">
        <v>29</v>
      </c>
      <c r="E18" s="365"/>
    </row>
    <row r="19" spans="1:6" s="6" customFormat="1" ht="12.75">
      <c r="A19" s="16" t="s">
        <v>42</v>
      </c>
      <c r="B19" s="140">
        <v>97.83</v>
      </c>
      <c r="C19" s="140">
        <v>98.12</v>
      </c>
      <c r="D19" s="142">
        <v>97.36</v>
      </c>
      <c r="E19" s="141">
        <v>0.76</v>
      </c>
      <c r="F19" s="28"/>
    </row>
    <row r="20" spans="1:6" s="6" customFormat="1" ht="12.75">
      <c r="A20" s="16" t="s">
        <v>43</v>
      </c>
      <c r="B20" s="199" t="s">
        <v>283</v>
      </c>
      <c r="C20" s="198">
        <v>403.2876735533128</v>
      </c>
      <c r="D20" s="198">
        <v>384.43467897139</v>
      </c>
      <c r="E20" s="55">
        <v>18.85299458192284</v>
      </c>
      <c r="F20" s="28"/>
    </row>
    <row r="21" spans="1:6" s="6" customFormat="1" ht="12.75">
      <c r="A21" s="11" t="s">
        <v>44</v>
      </c>
      <c r="B21" s="199" t="s">
        <v>283</v>
      </c>
      <c r="C21" s="198">
        <v>23.590117994037062</v>
      </c>
      <c r="D21" s="198">
        <v>25.08926046986938</v>
      </c>
      <c r="E21" s="55">
        <v>-1.4991424758323184</v>
      </c>
      <c r="F21" s="28"/>
    </row>
    <row r="22" spans="1:6" s="6" customFormat="1" ht="12.75">
      <c r="A22" s="11" t="s">
        <v>45</v>
      </c>
      <c r="B22" s="199" t="s">
        <v>283</v>
      </c>
      <c r="C22" s="198">
        <v>145.10453789662128</v>
      </c>
      <c r="D22" s="198">
        <v>139.86506227830645</v>
      </c>
      <c r="E22" s="55">
        <v>5.239475618314827</v>
      </c>
      <c r="F22" s="28"/>
    </row>
    <row r="23" spans="1:6" s="5" customFormat="1" ht="12.75">
      <c r="A23" s="11" t="s">
        <v>46</v>
      </c>
      <c r="B23" s="199" t="s">
        <v>283</v>
      </c>
      <c r="C23" s="198">
        <v>47.64547780160782</v>
      </c>
      <c r="D23" s="198">
        <v>58.08881044634765</v>
      </c>
      <c r="E23" s="55">
        <v>-10.443332644739833</v>
      </c>
      <c r="F23" s="28"/>
    </row>
    <row r="24" spans="1:6" s="5" customFormat="1" ht="12.75">
      <c r="A24" s="11" t="s">
        <v>47</v>
      </c>
      <c r="B24" s="199" t="s">
        <v>283</v>
      </c>
      <c r="C24" s="198">
        <v>10.097350683803914</v>
      </c>
      <c r="D24" s="198">
        <v>9.795036198479297</v>
      </c>
      <c r="E24" s="55">
        <v>0.3023144853246169</v>
      </c>
      <c r="F24" s="15"/>
    </row>
    <row r="25" spans="1:5" s="5" customFormat="1" ht="12.75">
      <c r="A25" s="11" t="s">
        <v>48</v>
      </c>
      <c r="B25" s="199" t="s">
        <v>283</v>
      </c>
      <c r="C25" s="198">
        <v>1.752607759982277</v>
      </c>
      <c r="D25" s="198">
        <v>2.286381956065965</v>
      </c>
      <c r="E25" s="55">
        <v>-0.5337741960836881</v>
      </c>
    </row>
    <row r="26" spans="1:6" ht="15.75">
      <c r="A26" s="11" t="s">
        <v>49</v>
      </c>
      <c r="B26" s="199" t="s">
        <v>283</v>
      </c>
      <c r="C26" s="36">
        <v>343687.90679481934</v>
      </c>
      <c r="D26" s="36">
        <v>310867.3227025798</v>
      </c>
      <c r="E26" s="55">
        <v>10.557746567541429</v>
      </c>
      <c r="F26" s="24"/>
    </row>
    <row r="27" spans="1:5" ht="14.25">
      <c r="A27" s="11" t="s">
        <v>50</v>
      </c>
      <c r="B27" s="199" t="s">
        <v>283</v>
      </c>
      <c r="C27" s="36">
        <v>2207741.5</v>
      </c>
      <c r="D27" s="36">
        <v>1999137.9</v>
      </c>
      <c r="E27" s="55">
        <v>10.434677867894962</v>
      </c>
    </row>
    <row r="28" spans="1:5" ht="14.25">
      <c r="A28" s="11" t="s">
        <v>51</v>
      </c>
      <c r="B28" s="199" t="s">
        <v>283</v>
      </c>
      <c r="C28" s="36">
        <v>451234.2</v>
      </c>
      <c r="D28" s="36">
        <v>485658.7</v>
      </c>
      <c r="E28" s="55">
        <v>-7.088208241713772</v>
      </c>
    </row>
    <row r="29" spans="1:5" ht="14.25">
      <c r="A29" s="12" t="s">
        <v>52</v>
      </c>
      <c r="B29" s="199" t="s">
        <v>283</v>
      </c>
      <c r="C29" s="36">
        <v>-198764.2</v>
      </c>
      <c r="D29" s="36">
        <v>-182568.6</v>
      </c>
      <c r="E29" s="55">
        <v>8.87096685848499</v>
      </c>
    </row>
    <row r="30" spans="1:5" ht="14.25">
      <c r="A30" s="366" t="s">
        <v>263</v>
      </c>
      <c r="B30" s="366"/>
      <c r="C30" s="366"/>
      <c r="D30" s="366"/>
      <c r="E30" s="366"/>
    </row>
  </sheetData>
  <sheetProtection/>
  <mergeCells count="33">
    <mergeCell ref="D15:E15"/>
    <mergeCell ref="A17:A18"/>
    <mergeCell ref="B17:B18"/>
    <mergeCell ref="E17:E18"/>
    <mergeCell ref="A30:E30"/>
    <mergeCell ref="B12:C12"/>
    <mergeCell ref="D12:E12"/>
    <mergeCell ref="B13:C13"/>
    <mergeCell ref="D13:E13"/>
    <mergeCell ref="B14:C14"/>
    <mergeCell ref="D14:E14"/>
    <mergeCell ref="B16:C16"/>
    <mergeCell ref="D16:E16"/>
    <mergeCell ref="B15:C15"/>
    <mergeCell ref="B9:C9"/>
    <mergeCell ref="D9:E9"/>
    <mergeCell ref="B10:C10"/>
    <mergeCell ref="D10:E10"/>
    <mergeCell ref="B11:C11"/>
    <mergeCell ref="D11:E11"/>
    <mergeCell ref="B6:C6"/>
    <mergeCell ref="D6:E6"/>
    <mergeCell ref="B7:C7"/>
    <mergeCell ref="D7:E7"/>
    <mergeCell ref="B8:C8"/>
    <mergeCell ref="D8:E8"/>
    <mergeCell ref="A1:E1"/>
    <mergeCell ref="D2:E2"/>
    <mergeCell ref="A3:A4"/>
    <mergeCell ref="B3:C4"/>
    <mergeCell ref="D3:E4"/>
    <mergeCell ref="B5:C5"/>
    <mergeCell ref="D5:E5"/>
  </mergeCells>
  <printOptions horizontalCentered="1"/>
  <pageMargins left="0.7479166666666667" right="0.7479166666666667" top="0.5902777777777778" bottom="0.4722222222222222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H15" sqref="H15"/>
    </sheetView>
  </sheetViews>
  <sheetFormatPr defaultColWidth="9.140625" defaultRowHeight="24.75" customHeight="1"/>
  <cols>
    <col min="1" max="1" width="26.28125" style="50" customWidth="1"/>
    <col min="2" max="2" width="11.140625" style="37" bestFit="1" customWidth="1"/>
    <col min="3" max="3" width="9.00390625" style="37" bestFit="1" customWidth="1"/>
    <col min="4" max="5" width="10.7109375" style="0" bestFit="1" customWidth="1"/>
    <col min="6" max="6" width="9.57421875" style="51" bestFit="1" customWidth="1"/>
  </cols>
  <sheetData>
    <row r="1" spans="1:6" ht="25.5">
      <c r="A1" s="367" t="s">
        <v>53</v>
      </c>
      <c r="B1" s="367"/>
      <c r="C1" s="367"/>
      <c r="D1" s="367"/>
      <c r="E1" s="367"/>
      <c r="F1" s="367"/>
    </row>
    <row r="3" spans="1:6" ht="14.25">
      <c r="A3" s="368" t="s">
        <v>54</v>
      </c>
      <c r="B3" s="370" t="s">
        <v>55</v>
      </c>
      <c r="C3" s="370" t="s">
        <v>56</v>
      </c>
      <c r="D3" s="76" t="s">
        <v>25</v>
      </c>
      <c r="E3" s="88" t="s">
        <v>26</v>
      </c>
      <c r="F3" s="372" t="s">
        <v>27</v>
      </c>
    </row>
    <row r="4" spans="1:6" ht="14.25">
      <c r="A4" s="369"/>
      <c r="B4" s="371"/>
      <c r="C4" s="371"/>
      <c r="D4" s="89" t="s">
        <v>28</v>
      </c>
      <c r="E4" s="90" t="s">
        <v>29</v>
      </c>
      <c r="F4" s="373"/>
    </row>
    <row r="5" spans="1:6" ht="14.25">
      <c r="A5" s="7" t="s">
        <v>57</v>
      </c>
      <c r="B5" s="36" t="s">
        <v>58</v>
      </c>
      <c r="C5" s="36">
        <v>86622</v>
      </c>
      <c r="D5" s="36">
        <v>836158</v>
      </c>
      <c r="E5" s="56">
        <v>1065036</v>
      </c>
      <c r="F5" s="53">
        <f aca="true" t="shared" si="0" ref="F5:F20">D5/E5*100-100</f>
        <v>-21.490165590646697</v>
      </c>
    </row>
    <row r="6" spans="1:6" ht="14.25">
      <c r="A6" s="7" t="s">
        <v>59</v>
      </c>
      <c r="B6" s="36" t="s">
        <v>60</v>
      </c>
      <c r="C6" s="36">
        <v>152657</v>
      </c>
      <c r="D6" s="36">
        <v>1409392</v>
      </c>
      <c r="E6" s="56">
        <v>1150556</v>
      </c>
      <c r="F6" s="55">
        <f t="shared" si="0"/>
        <v>22.49660164303171</v>
      </c>
    </row>
    <row r="7" spans="1:6" ht="14.25">
      <c r="A7" s="7" t="s">
        <v>61</v>
      </c>
      <c r="B7" s="36" t="s">
        <v>60</v>
      </c>
      <c r="C7" s="36">
        <v>463037</v>
      </c>
      <c r="D7" s="36">
        <v>3600140</v>
      </c>
      <c r="E7" s="56">
        <v>3709578</v>
      </c>
      <c r="F7" s="55">
        <f t="shared" si="0"/>
        <v>-2.9501468900236034</v>
      </c>
    </row>
    <row r="8" spans="1:6" ht="14.25">
      <c r="A8" s="7" t="s">
        <v>62</v>
      </c>
      <c r="B8" s="36" t="s">
        <v>60</v>
      </c>
      <c r="C8" s="36">
        <v>15641</v>
      </c>
      <c r="D8" s="36">
        <v>144549</v>
      </c>
      <c r="E8" s="56">
        <v>120791</v>
      </c>
      <c r="F8" s="55">
        <f t="shared" si="0"/>
        <v>19.668683925126857</v>
      </c>
    </row>
    <row r="9" spans="1:6" ht="14.25">
      <c r="A9" s="7" t="s">
        <v>63</v>
      </c>
      <c r="B9" s="36" t="s">
        <v>60</v>
      </c>
      <c r="C9" s="36">
        <v>36153</v>
      </c>
      <c r="D9" s="36">
        <v>362014</v>
      </c>
      <c r="E9" s="56">
        <v>279392</v>
      </c>
      <c r="F9" s="55">
        <f t="shared" si="0"/>
        <v>29.57207078227006</v>
      </c>
    </row>
    <row r="10" spans="1:6" ht="14.25">
      <c r="A10" s="7" t="s">
        <v>64</v>
      </c>
      <c r="B10" s="36" t="s">
        <v>60</v>
      </c>
      <c r="C10" s="36">
        <v>79056</v>
      </c>
      <c r="D10" s="36">
        <v>770756</v>
      </c>
      <c r="E10" s="56">
        <v>925390</v>
      </c>
      <c r="F10" s="55">
        <f t="shared" si="0"/>
        <v>-16.710143831249525</v>
      </c>
    </row>
    <row r="11" spans="1:6" ht="14.25">
      <c r="A11" s="7" t="s">
        <v>65</v>
      </c>
      <c r="B11" s="36" t="s">
        <v>60</v>
      </c>
      <c r="C11" s="36">
        <v>762586</v>
      </c>
      <c r="D11" s="36">
        <v>7731033</v>
      </c>
      <c r="E11" s="56">
        <v>5995357</v>
      </c>
      <c r="F11" s="55">
        <f t="shared" si="0"/>
        <v>28.95033606839425</v>
      </c>
    </row>
    <row r="12" spans="1:6" ht="14.25">
      <c r="A12" s="7" t="s">
        <v>66</v>
      </c>
      <c r="B12" s="36" t="s">
        <v>60</v>
      </c>
      <c r="C12" s="36">
        <v>184680</v>
      </c>
      <c r="D12" s="36">
        <v>1992648</v>
      </c>
      <c r="E12" s="56">
        <v>1425270</v>
      </c>
      <c r="F12" s="55">
        <f t="shared" si="0"/>
        <v>39.80845734492411</v>
      </c>
    </row>
    <row r="13" spans="1:6" ht="14.25">
      <c r="A13" s="7" t="s">
        <v>67</v>
      </c>
      <c r="B13" s="36" t="s">
        <v>60</v>
      </c>
      <c r="C13" s="36">
        <v>267021</v>
      </c>
      <c r="D13" s="36">
        <v>2939060</v>
      </c>
      <c r="E13" s="56">
        <v>2294360</v>
      </c>
      <c r="F13" s="55">
        <f t="shared" si="0"/>
        <v>28.099339249289557</v>
      </c>
    </row>
    <row r="14" spans="1:6" ht="14.25">
      <c r="A14" s="7" t="s">
        <v>68</v>
      </c>
      <c r="B14" s="36" t="s">
        <v>60</v>
      </c>
      <c r="C14" s="36">
        <v>37126</v>
      </c>
      <c r="D14" s="36">
        <v>458002</v>
      </c>
      <c r="E14" s="56">
        <v>441119</v>
      </c>
      <c r="F14" s="55">
        <f t="shared" si="0"/>
        <v>3.827311904497435</v>
      </c>
    </row>
    <row r="15" spans="1:6" ht="14.25">
      <c r="A15" s="7" t="s">
        <v>69</v>
      </c>
      <c r="B15" s="36" t="s">
        <v>60</v>
      </c>
      <c r="C15" s="36">
        <v>32478</v>
      </c>
      <c r="D15" s="36">
        <v>371231</v>
      </c>
      <c r="E15" s="56">
        <v>345303</v>
      </c>
      <c r="F15" s="55">
        <f t="shared" si="0"/>
        <v>7.508767662024368</v>
      </c>
    </row>
    <row r="16" spans="1:6" ht="14.25">
      <c r="A16" s="7" t="s">
        <v>70</v>
      </c>
      <c r="B16" s="36" t="s">
        <v>60</v>
      </c>
      <c r="C16" s="36">
        <v>496317</v>
      </c>
      <c r="D16" s="36">
        <v>3968331</v>
      </c>
      <c r="E16" s="56">
        <v>3735675</v>
      </c>
      <c r="F16" s="55">
        <f t="shared" si="0"/>
        <v>6.227950771948841</v>
      </c>
    </row>
    <row r="17" spans="1:6" ht="14.25">
      <c r="A17" s="7" t="s">
        <v>71</v>
      </c>
      <c r="B17" s="36" t="s">
        <v>72</v>
      </c>
      <c r="C17" s="36">
        <v>6744672</v>
      </c>
      <c r="D17" s="36">
        <v>51677471</v>
      </c>
      <c r="E17" s="56">
        <v>49151135</v>
      </c>
      <c r="F17" s="55">
        <f t="shared" si="0"/>
        <v>5.139934204978175</v>
      </c>
    </row>
    <row r="18" spans="1:6" ht="14.25">
      <c r="A18" s="7" t="s">
        <v>73</v>
      </c>
      <c r="B18" s="36" t="s">
        <v>60</v>
      </c>
      <c r="C18" s="36">
        <v>13114</v>
      </c>
      <c r="D18" s="36">
        <v>135999</v>
      </c>
      <c r="E18" s="56">
        <v>240144</v>
      </c>
      <c r="F18" s="55">
        <f t="shared" si="0"/>
        <v>-43.36772936238257</v>
      </c>
    </row>
    <row r="19" spans="1:6" ht="14.25">
      <c r="A19" s="7" t="s">
        <v>74</v>
      </c>
      <c r="B19" s="36" t="s">
        <v>75</v>
      </c>
      <c r="C19" s="36">
        <v>30972</v>
      </c>
      <c r="D19" s="36">
        <v>221575</v>
      </c>
      <c r="E19" s="56">
        <v>155324</v>
      </c>
      <c r="F19" s="55">
        <f t="shared" si="0"/>
        <v>42.65342123561072</v>
      </c>
    </row>
    <row r="20" spans="1:6" ht="14.25">
      <c r="A20" s="41" t="s">
        <v>76</v>
      </c>
      <c r="B20" s="42" t="s">
        <v>77</v>
      </c>
      <c r="C20" s="42">
        <v>463329</v>
      </c>
      <c r="D20" s="42">
        <v>4171003</v>
      </c>
      <c r="E20" s="143">
        <v>4769873</v>
      </c>
      <c r="F20" s="60">
        <f t="shared" si="0"/>
        <v>-12.555260905269378</v>
      </c>
    </row>
    <row r="21" ht="14.25"/>
    <row r="22" ht="14.25"/>
    <row r="23" ht="14.25"/>
    <row r="24" ht="14.25"/>
    <row r="25" ht="14.25"/>
  </sheetData>
  <sheetProtection/>
  <mergeCells count="5">
    <mergeCell ref="A1:F1"/>
    <mergeCell ref="A3:A4"/>
    <mergeCell ref="B3:B4"/>
    <mergeCell ref="C3:C4"/>
    <mergeCell ref="F3:F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20" sqref="E20"/>
    </sheetView>
  </sheetViews>
  <sheetFormatPr defaultColWidth="9.140625" defaultRowHeight="14.25"/>
  <cols>
    <col min="1" max="1" width="18.8515625" style="71" bestFit="1" customWidth="1"/>
    <col min="2" max="2" width="14.7109375" style="0" customWidth="1"/>
    <col min="3" max="3" width="16.140625" style="72" customWidth="1"/>
  </cols>
  <sheetData>
    <row r="1" spans="1:3" s="70" customFormat="1" ht="25.5">
      <c r="A1" s="374" t="s">
        <v>78</v>
      </c>
      <c r="B1" s="374"/>
      <c r="C1" s="374"/>
    </row>
    <row r="2" spans="1:3" s="70" customFormat="1" ht="20.25">
      <c r="A2" s="73"/>
      <c r="B2" s="375" t="s">
        <v>266</v>
      </c>
      <c r="C2" s="376"/>
    </row>
    <row r="3" spans="1:3" s="74" customFormat="1" ht="13.5">
      <c r="A3" s="377" t="s">
        <v>79</v>
      </c>
      <c r="B3" s="379" t="s">
        <v>1</v>
      </c>
      <c r="C3" s="380"/>
    </row>
    <row r="4" spans="1:3" s="74" customFormat="1" ht="13.5">
      <c r="A4" s="378"/>
      <c r="B4" s="91" t="s">
        <v>264</v>
      </c>
      <c r="C4" s="92" t="s">
        <v>265</v>
      </c>
    </row>
    <row r="5" spans="1:3" s="81" customFormat="1" ht="13.5">
      <c r="A5" s="80" t="s">
        <v>80</v>
      </c>
      <c r="B5" s="201">
        <v>14.612608118662248</v>
      </c>
      <c r="C5" s="202">
        <v>13.799597009685863</v>
      </c>
    </row>
    <row r="6" spans="1:3" s="48" customFormat="1" ht="13.5">
      <c r="A6" s="75" t="s">
        <v>81</v>
      </c>
      <c r="B6" s="203">
        <v>30.839103317364184</v>
      </c>
      <c r="C6" s="204">
        <v>21.3</v>
      </c>
    </row>
    <row r="7" spans="1:3" s="48" customFormat="1" ht="13.5">
      <c r="A7" s="75" t="s">
        <v>82</v>
      </c>
      <c r="B7" s="203">
        <v>5.210206611570247</v>
      </c>
      <c r="C7" s="204">
        <v>-2.827464039565661</v>
      </c>
    </row>
    <row r="8" spans="1:3" s="48" customFormat="1" ht="13.5">
      <c r="A8" s="75" t="s">
        <v>83</v>
      </c>
      <c r="B8" s="203">
        <v>-3.787790893760544</v>
      </c>
      <c r="C8" s="204">
        <v>-14.946661508732811</v>
      </c>
    </row>
    <row r="9" spans="1:3" s="48" customFormat="1" ht="13.5">
      <c r="A9" s="75" t="s">
        <v>84</v>
      </c>
      <c r="B9" s="203">
        <v>4.269190060698026</v>
      </c>
      <c r="C9" s="204">
        <v>7.3158899478316295</v>
      </c>
    </row>
    <row r="10" spans="1:3" s="48" customFormat="1" ht="13.5">
      <c r="A10" s="75" t="s">
        <v>85</v>
      </c>
      <c r="B10" s="203">
        <v>16.63957570047803</v>
      </c>
      <c r="C10" s="204">
        <v>20.653839042648045</v>
      </c>
    </row>
    <row r="11" spans="1:3" s="74" customFormat="1" ht="13.5">
      <c r="A11" s="132" t="s">
        <v>86</v>
      </c>
      <c r="B11" s="203">
        <v>3.0944902302186046</v>
      </c>
      <c r="C11" s="204">
        <v>14.680142016552614</v>
      </c>
    </row>
    <row r="12" spans="1:3" s="74" customFormat="1" ht="13.5">
      <c r="A12" s="132" t="s">
        <v>87</v>
      </c>
      <c r="B12" s="203">
        <v>16.09999214621504</v>
      </c>
      <c r="C12" s="204">
        <v>18.551107123570326</v>
      </c>
    </row>
    <row r="13" spans="1:3" s="74" customFormat="1" ht="13.5">
      <c r="A13" s="132" t="s">
        <v>88</v>
      </c>
      <c r="B13" s="203">
        <v>6.748497917087226</v>
      </c>
      <c r="C13" s="204">
        <v>-1.2864436246157176</v>
      </c>
    </row>
    <row r="14" spans="1:3" s="74" customFormat="1" ht="13.5">
      <c r="A14" s="132" t="s">
        <v>89</v>
      </c>
      <c r="B14" s="203">
        <v>20.787408599678077</v>
      </c>
      <c r="C14" s="204">
        <v>25.0643498083763</v>
      </c>
    </row>
    <row r="15" spans="1:3" s="74" customFormat="1" ht="13.5">
      <c r="A15" s="133" t="s">
        <v>90</v>
      </c>
      <c r="B15" s="205">
        <v>19.65419156027923</v>
      </c>
      <c r="C15" s="206">
        <v>29.7776500363127</v>
      </c>
    </row>
  </sheetData>
  <sheetProtection/>
  <mergeCells count="4">
    <mergeCell ref="A1:C1"/>
    <mergeCell ref="B2:C2"/>
    <mergeCell ref="A3:A4"/>
    <mergeCell ref="B3:C3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E13" sqref="E13"/>
    </sheetView>
  </sheetViews>
  <sheetFormatPr defaultColWidth="9.140625" defaultRowHeight="14.25"/>
  <cols>
    <col min="1" max="1" width="20.57421875" style="0" customWidth="1"/>
    <col min="2" max="3" width="13.28125" style="0" customWidth="1"/>
    <col min="4" max="15" width="9.140625" style="1" customWidth="1"/>
  </cols>
  <sheetData>
    <row r="1" spans="1:3" ht="33" customHeight="1">
      <c r="A1" s="367" t="s">
        <v>91</v>
      </c>
      <c r="B1" s="367"/>
      <c r="C1" s="367"/>
    </row>
    <row r="2" spans="1:3" ht="20.25">
      <c r="A2" s="47"/>
      <c r="B2" s="47"/>
      <c r="C2" s="180" t="s">
        <v>270</v>
      </c>
    </row>
    <row r="3" spans="1:15" s="48" customFormat="1" ht="32.25" customHeight="1">
      <c r="A3" s="381"/>
      <c r="B3" s="383" t="s">
        <v>267</v>
      </c>
      <c r="C3" s="384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5" s="48" customFormat="1" ht="32.25" customHeight="1">
      <c r="A4" s="382"/>
      <c r="B4" s="184" t="s">
        <v>268</v>
      </c>
      <c r="C4" s="183" t="s">
        <v>269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3" ht="14.25">
      <c r="A5" s="185" t="s">
        <v>92</v>
      </c>
      <c r="B5" s="207">
        <v>11.838523180630084</v>
      </c>
      <c r="C5" s="208">
        <v>13.179769219063465</v>
      </c>
    </row>
    <row r="6" spans="1:3" ht="14.25">
      <c r="A6" s="107" t="s">
        <v>93</v>
      </c>
      <c r="B6" s="209">
        <v>15.398464674735756</v>
      </c>
      <c r="C6" s="210">
        <v>14.69037548964746</v>
      </c>
    </row>
    <row r="7" spans="1:3" ht="14.25">
      <c r="A7" s="121" t="s">
        <v>94</v>
      </c>
      <c r="B7" s="209">
        <v>7.285577234826123</v>
      </c>
      <c r="C7" s="210">
        <v>6.817838335847397</v>
      </c>
    </row>
    <row r="8" spans="1:3" ht="14.25">
      <c r="A8" s="186" t="s">
        <v>271</v>
      </c>
      <c r="B8" s="211">
        <v>34.6357660167131</v>
      </c>
      <c r="C8" s="212">
        <v>41.324389069977116</v>
      </c>
    </row>
    <row r="9" spans="1:3" ht="14.25">
      <c r="A9" s="186" t="s">
        <v>272</v>
      </c>
      <c r="B9" s="211">
        <v>17.17068790505192</v>
      </c>
      <c r="C9" s="212">
        <v>19.706063078646817</v>
      </c>
    </row>
    <row r="10" spans="1:3" ht="14.25">
      <c r="A10" s="186" t="s">
        <v>273</v>
      </c>
      <c r="B10" s="211">
        <v>24.196869652025104</v>
      </c>
      <c r="C10" s="212">
        <v>17.711106530342995</v>
      </c>
    </row>
    <row r="11" spans="1:3" ht="14.25">
      <c r="A11" s="186" t="s">
        <v>274</v>
      </c>
      <c r="B11" s="211">
        <v>11.401682398667413</v>
      </c>
      <c r="C11" s="212">
        <v>6.721550494017874</v>
      </c>
    </row>
    <row r="12" spans="1:3" ht="14.25">
      <c r="A12" s="186" t="s">
        <v>275</v>
      </c>
      <c r="B12" s="211">
        <v>19.747408601640657</v>
      </c>
      <c r="C12" s="212">
        <v>23.07309941729944</v>
      </c>
    </row>
    <row r="13" spans="1:3" ht="14.25">
      <c r="A13" s="107" t="s">
        <v>95</v>
      </c>
      <c r="B13" s="209">
        <v>2.2003734129947716</v>
      </c>
      <c r="C13" s="210">
        <v>9.086883240659649</v>
      </c>
    </row>
    <row r="14" spans="1:3" ht="14.25">
      <c r="A14" s="186" t="s">
        <v>276</v>
      </c>
      <c r="B14" s="211">
        <v>-29.28339331619538</v>
      </c>
      <c r="C14" s="212">
        <v>-30.576007821784923</v>
      </c>
    </row>
    <row r="15" spans="1:3" ht="14.25">
      <c r="A15" s="186" t="s">
        <v>277</v>
      </c>
      <c r="B15" s="211">
        <v>25.18446502057614</v>
      </c>
      <c r="C15" s="212">
        <v>16.19112728398076</v>
      </c>
    </row>
    <row r="16" spans="1:3" ht="14.25">
      <c r="A16" s="186" t="s">
        <v>278</v>
      </c>
      <c r="B16" s="211">
        <v>21.129389935698516</v>
      </c>
      <c r="C16" s="212">
        <v>19.401421848942046</v>
      </c>
    </row>
    <row r="17" spans="1:3" ht="14.25">
      <c r="A17" s="186" t="s">
        <v>279</v>
      </c>
      <c r="B17" s="211">
        <v>-25.958193736343777</v>
      </c>
      <c r="C17" s="212">
        <v>16.920246332144824</v>
      </c>
    </row>
    <row r="18" spans="1:3" ht="14.25">
      <c r="A18" s="187" t="s">
        <v>280</v>
      </c>
      <c r="B18" s="213">
        <v>12.981432983323037</v>
      </c>
      <c r="C18" s="214">
        <v>-9.15918026439982</v>
      </c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15.140625" style="189" bestFit="1" customWidth="1"/>
    <col min="2" max="2" width="12.28125" style="189" customWidth="1"/>
    <col min="3" max="3" width="9.7109375" style="189" customWidth="1"/>
    <col min="4" max="4" width="12.28125" style="189" customWidth="1"/>
    <col min="5" max="6" width="9.7109375" style="189" customWidth="1"/>
    <col min="7" max="7" width="15.140625" style="189" bestFit="1" customWidth="1"/>
    <col min="8" max="8" width="12.28125" style="189" customWidth="1"/>
    <col min="9" max="9" width="9.7109375" style="189" customWidth="1"/>
    <col min="10" max="10" width="12.28125" style="189" customWidth="1"/>
    <col min="11" max="11" width="9.7109375" style="189" customWidth="1"/>
    <col min="12" max="16384" width="9.00390625" style="189" customWidth="1"/>
  </cols>
  <sheetData>
    <row r="1" spans="1:11" ht="25.5">
      <c r="A1" s="390" t="s">
        <v>309</v>
      </c>
      <c r="B1" s="390"/>
      <c r="C1" s="390"/>
      <c r="D1" s="390"/>
      <c r="E1" s="390"/>
      <c r="F1" s="442"/>
      <c r="G1" s="390" t="s">
        <v>310</v>
      </c>
      <c r="H1" s="390"/>
      <c r="I1" s="390"/>
      <c r="J1" s="390"/>
      <c r="K1" s="390"/>
    </row>
    <row r="2" spans="1:11" ht="22.5" customHeight="1">
      <c r="A2" s="391" t="s">
        <v>96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1" s="190" customFormat="1" ht="22.5" customHeight="1">
      <c r="A3" s="389"/>
      <c r="B3" s="392" t="s">
        <v>97</v>
      </c>
      <c r="C3" s="388"/>
      <c r="D3" s="388"/>
      <c r="E3" s="388"/>
      <c r="F3" s="313"/>
      <c r="G3" s="389"/>
      <c r="H3" s="388" t="s">
        <v>98</v>
      </c>
      <c r="I3" s="388"/>
      <c r="J3" s="388"/>
      <c r="K3" s="388"/>
    </row>
    <row r="4" spans="1:11" s="190" customFormat="1" ht="27">
      <c r="A4" s="389"/>
      <c r="B4" s="311" t="s">
        <v>303</v>
      </c>
      <c r="C4" s="311" t="s">
        <v>304</v>
      </c>
      <c r="D4" s="314" t="s">
        <v>99</v>
      </c>
      <c r="E4" s="312" t="s">
        <v>305</v>
      </c>
      <c r="F4" s="313"/>
      <c r="G4" s="389"/>
      <c r="H4" s="311" t="s">
        <v>303</v>
      </c>
      <c r="I4" s="311" t="s">
        <v>304</v>
      </c>
      <c r="J4" s="314" t="s">
        <v>99</v>
      </c>
      <c r="K4" s="311" t="s">
        <v>305</v>
      </c>
    </row>
    <row r="5" spans="1:11" s="190" customFormat="1" ht="22.5" customHeight="1">
      <c r="A5" s="315" t="s">
        <v>100</v>
      </c>
      <c r="B5" s="316">
        <v>82413</v>
      </c>
      <c r="C5" s="317">
        <v>6.695925738921034</v>
      </c>
      <c r="D5" s="318">
        <v>897079</v>
      </c>
      <c r="E5" s="319">
        <v>7.846882934523364</v>
      </c>
      <c r="F5" s="320"/>
      <c r="G5" s="315" t="s">
        <v>100</v>
      </c>
      <c r="H5" s="316">
        <v>54431</v>
      </c>
      <c r="I5" s="321">
        <v>7.019130571557781</v>
      </c>
      <c r="J5" s="318">
        <v>549393</v>
      </c>
      <c r="K5" s="319">
        <v>4.165141963312323</v>
      </c>
    </row>
    <row r="6" spans="1:11" s="190" customFormat="1" ht="22.5" customHeight="1">
      <c r="A6" s="322" t="s">
        <v>101</v>
      </c>
      <c r="B6" s="323">
        <v>4908.38</v>
      </c>
      <c r="C6" s="324">
        <v>-9.565624332112534</v>
      </c>
      <c r="D6" s="325">
        <v>49056.06</v>
      </c>
      <c r="E6" s="326">
        <v>-23.99081804751033</v>
      </c>
      <c r="F6" s="320"/>
      <c r="G6" s="322" t="s">
        <v>101</v>
      </c>
      <c r="H6" s="323">
        <v>4908.38</v>
      </c>
      <c r="I6" s="327">
        <v>-9.565624332112534</v>
      </c>
      <c r="J6" s="325">
        <v>49056.06</v>
      </c>
      <c r="K6" s="326">
        <v>-23.99081804751033</v>
      </c>
    </row>
    <row r="7" spans="1:11" s="190" customFormat="1" ht="22.5" customHeight="1">
      <c r="A7" s="440" t="s">
        <v>306</v>
      </c>
      <c r="B7" s="323">
        <v>24396.52</v>
      </c>
      <c r="C7" s="324">
        <v>8.296278737564862</v>
      </c>
      <c r="D7" s="325">
        <v>265640.82</v>
      </c>
      <c r="E7" s="326">
        <v>1.7613929484292044</v>
      </c>
      <c r="F7" s="320"/>
      <c r="G7" s="440" t="s">
        <v>307</v>
      </c>
      <c r="H7" s="323">
        <v>17195.65</v>
      </c>
      <c r="I7" s="327">
        <v>10.299088776024504</v>
      </c>
      <c r="J7" s="325">
        <v>168646.5</v>
      </c>
      <c r="K7" s="326">
        <v>-4.388535411729151</v>
      </c>
    </row>
    <row r="8" spans="1:11" s="190" customFormat="1" ht="22.5" customHeight="1">
      <c r="A8" s="322" t="s">
        <v>10</v>
      </c>
      <c r="B8" s="323">
        <v>17187.25</v>
      </c>
      <c r="C8" s="324">
        <v>12.983774800915711</v>
      </c>
      <c r="D8" s="325">
        <v>175759.48</v>
      </c>
      <c r="E8" s="326">
        <v>16.789628603762452</v>
      </c>
      <c r="F8" s="320"/>
      <c r="G8" s="322" t="s">
        <v>10</v>
      </c>
      <c r="H8" s="323">
        <v>15510.3</v>
      </c>
      <c r="I8" s="327">
        <v>14.258457798486063</v>
      </c>
      <c r="J8" s="325">
        <v>157093.58</v>
      </c>
      <c r="K8" s="326">
        <v>18.223723948138357</v>
      </c>
    </row>
    <row r="9" spans="1:17" s="190" customFormat="1" ht="22.5" customHeight="1">
      <c r="A9" s="322" t="s">
        <v>11</v>
      </c>
      <c r="B9" s="323">
        <v>1270.02</v>
      </c>
      <c r="C9" s="324">
        <v>15.159043922962567</v>
      </c>
      <c r="D9" s="325">
        <v>14488.62</v>
      </c>
      <c r="E9" s="326">
        <v>19.531826214365978</v>
      </c>
      <c r="F9" s="320"/>
      <c r="G9" s="322" t="s">
        <v>11</v>
      </c>
      <c r="H9" s="323">
        <v>495.11</v>
      </c>
      <c r="I9" s="327">
        <v>32.46381464537018</v>
      </c>
      <c r="J9" s="325">
        <v>4171.51</v>
      </c>
      <c r="K9" s="326">
        <v>7.540861046661519</v>
      </c>
      <c r="Q9" s="191"/>
    </row>
    <row r="10" spans="1:14" s="190" customFormat="1" ht="22.5" customHeight="1">
      <c r="A10" s="322" t="s">
        <v>12</v>
      </c>
      <c r="B10" s="323">
        <v>7050.409999999989</v>
      </c>
      <c r="C10" s="324">
        <v>2.534117879746617</v>
      </c>
      <c r="D10" s="325">
        <v>75527.43</v>
      </c>
      <c r="E10" s="326">
        <v>11.634324177716394</v>
      </c>
      <c r="F10" s="320"/>
      <c r="G10" s="322" t="s">
        <v>12</v>
      </c>
      <c r="H10" s="323">
        <v>4025.24</v>
      </c>
      <c r="I10" s="327">
        <v>-7.430208838795664</v>
      </c>
      <c r="J10" s="325">
        <v>41860.34</v>
      </c>
      <c r="K10" s="326">
        <v>12.240044809851724</v>
      </c>
      <c r="N10" s="191"/>
    </row>
    <row r="11" spans="1:11" s="190" customFormat="1" ht="22.5" customHeight="1">
      <c r="A11" s="322" t="s">
        <v>13</v>
      </c>
      <c r="B11" s="323">
        <v>3473.07</v>
      </c>
      <c r="C11" s="324">
        <v>-4.045321302172354</v>
      </c>
      <c r="D11" s="325">
        <v>44433.81</v>
      </c>
      <c r="E11" s="326">
        <v>11.606901100601362</v>
      </c>
      <c r="F11" s="320"/>
      <c r="G11" s="322" t="s">
        <v>13</v>
      </c>
      <c r="H11" s="323">
        <v>1288.78</v>
      </c>
      <c r="I11" s="327">
        <v>-20.655794223937846</v>
      </c>
      <c r="J11" s="325">
        <v>17580.36</v>
      </c>
      <c r="K11" s="326">
        <v>8.59159340384437</v>
      </c>
    </row>
    <row r="12" spans="1:11" s="190" customFormat="1" ht="22.5" customHeight="1">
      <c r="A12" s="322" t="s">
        <v>14</v>
      </c>
      <c r="B12" s="323">
        <v>3643.41</v>
      </c>
      <c r="C12" s="324">
        <v>9.48667556164611</v>
      </c>
      <c r="D12" s="325">
        <v>48229.54</v>
      </c>
      <c r="E12" s="326">
        <v>18.865309753924535</v>
      </c>
      <c r="F12" s="320"/>
      <c r="G12" s="322" t="s">
        <v>14</v>
      </c>
      <c r="H12" s="323">
        <v>734.17</v>
      </c>
      <c r="I12" s="327">
        <v>-35.90889647405959</v>
      </c>
      <c r="J12" s="325">
        <v>12472.4</v>
      </c>
      <c r="K12" s="326">
        <v>-7.321459090334912</v>
      </c>
    </row>
    <row r="13" spans="1:11" s="190" customFormat="1" ht="22.5" customHeight="1">
      <c r="A13" s="322" t="s">
        <v>15</v>
      </c>
      <c r="B13" s="323">
        <v>6202.22</v>
      </c>
      <c r="C13" s="324">
        <v>13.71310917868027</v>
      </c>
      <c r="D13" s="325">
        <v>75415.11</v>
      </c>
      <c r="E13" s="326">
        <v>26.208864613890796</v>
      </c>
      <c r="F13" s="320"/>
      <c r="G13" s="322" t="s">
        <v>15</v>
      </c>
      <c r="H13" s="323">
        <v>2466.19</v>
      </c>
      <c r="I13" s="327">
        <v>57.29656984679741</v>
      </c>
      <c r="J13" s="325">
        <v>29320.71</v>
      </c>
      <c r="K13" s="326">
        <v>39.56959151178481</v>
      </c>
    </row>
    <row r="14" spans="1:11" s="190" customFormat="1" ht="22.5" customHeight="1">
      <c r="A14" s="322" t="s">
        <v>102</v>
      </c>
      <c r="B14" s="323">
        <v>6041.849999999991</v>
      </c>
      <c r="C14" s="324">
        <v>3.5629132034849818</v>
      </c>
      <c r="D14" s="325">
        <v>67893.01</v>
      </c>
      <c r="E14" s="326">
        <v>6.6865741158323715</v>
      </c>
      <c r="F14" s="320"/>
      <c r="G14" s="322" t="s">
        <v>102</v>
      </c>
      <c r="H14" s="323">
        <v>2020.38</v>
      </c>
      <c r="I14" s="327">
        <v>7.568295682637455</v>
      </c>
      <c r="J14" s="325">
        <v>21308.56</v>
      </c>
      <c r="K14" s="326">
        <v>8.679825753708045</v>
      </c>
    </row>
    <row r="15" spans="1:12" s="190" customFormat="1" ht="22.5" customHeight="1">
      <c r="A15" s="322" t="s">
        <v>17</v>
      </c>
      <c r="B15" s="323">
        <v>7408.83</v>
      </c>
      <c r="C15" s="324">
        <v>8.180527934257896</v>
      </c>
      <c r="D15" s="325">
        <v>70162.72</v>
      </c>
      <c r="E15" s="326">
        <v>14.984415594205956</v>
      </c>
      <c r="F15" s="320"/>
      <c r="G15" s="322" t="s">
        <v>17</v>
      </c>
      <c r="H15" s="323">
        <v>5372.58</v>
      </c>
      <c r="I15" s="327">
        <v>13.678210290449073</v>
      </c>
      <c r="J15" s="325">
        <v>43240.51</v>
      </c>
      <c r="K15" s="326">
        <v>20.04810196305762</v>
      </c>
      <c r="L15" s="192"/>
    </row>
    <row r="16" spans="1:12" s="190" customFormat="1" ht="22.5" customHeight="1">
      <c r="A16" s="328" t="s">
        <v>20</v>
      </c>
      <c r="B16" s="329">
        <v>831.35</v>
      </c>
      <c r="C16" s="330">
        <v>-17.730475398804586</v>
      </c>
      <c r="D16" s="331">
        <v>10472.66</v>
      </c>
      <c r="E16" s="332">
        <v>-6.134653149426697</v>
      </c>
      <c r="F16" s="320"/>
      <c r="G16" s="328" t="s">
        <v>20</v>
      </c>
      <c r="H16" s="329">
        <v>414.08</v>
      </c>
      <c r="I16" s="333">
        <v>-31.363026073695906</v>
      </c>
      <c r="J16" s="331">
        <v>4642.05</v>
      </c>
      <c r="K16" s="332">
        <v>-24.682394171953334</v>
      </c>
      <c r="L16" s="192"/>
    </row>
    <row r="17" spans="1:11" s="190" customFormat="1" ht="22.5" customHeight="1">
      <c r="A17" s="441" t="s">
        <v>308</v>
      </c>
      <c r="B17" s="385"/>
      <c r="C17" s="385"/>
      <c r="D17" s="386"/>
      <c r="E17" s="386"/>
      <c r="F17" s="387"/>
      <c r="G17" s="387"/>
      <c r="H17" s="386"/>
      <c r="I17" s="386"/>
      <c r="J17" s="386"/>
      <c r="K17" s="386"/>
    </row>
  </sheetData>
  <sheetProtection/>
  <mergeCells count="8">
    <mergeCell ref="A17:K17"/>
    <mergeCell ref="H3:K3"/>
    <mergeCell ref="A3:A4"/>
    <mergeCell ref="A2:K2"/>
    <mergeCell ref="B3:E3"/>
    <mergeCell ref="G3:G4"/>
    <mergeCell ref="A1:E1"/>
    <mergeCell ref="G1:K1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6" sqref="C6:D6"/>
    </sheetView>
  </sheetViews>
  <sheetFormatPr defaultColWidth="9.00390625" defaultRowHeight="14.25"/>
  <cols>
    <col min="1" max="1" width="23.28125" style="102" customWidth="1"/>
    <col min="2" max="2" width="11.421875" style="102" customWidth="1"/>
    <col min="3" max="3" width="10.57421875" style="102" customWidth="1"/>
    <col min="4" max="4" width="11.8515625" style="102" customWidth="1"/>
    <col min="5" max="5" width="9.00390625" style="102" bestFit="1" customWidth="1"/>
    <col min="6" max="16384" width="9.00390625" style="102" customWidth="1"/>
  </cols>
  <sheetData>
    <row r="1" spans="1:5" ht="25.5">
      <c r="A1" s="393" t="s">
        <v>103</v>
      </c>
      <c r="B1" s="393"/>
      <c r="C1" s="393"/>
      <c r="D1" s="393"/>
      <c r="E1" s="393"/>
    </row>
    <row r="3" spans="1:5" ht="37.5">
      <c r="A3" s="103" t="s">
        <v>104</v>
      </c>
      <c r="B3" s="104" t="s">
        <v>105</v>
      </c>
      <c r="C3" s="105" t="s">
        <v>106</v>
      </c>
      <c r="D3" s="105" t="s">
        <v>107</v>
      </c>
      <c r="E3" s="106" t="s">
        <v>108</v>
      </c>
    </row>
    <row r="4" spans="1:5" ht="13.5">
      <c r="A4" s="107" t="s">
        <v>109</v>
      </c>
      <c r="B4" s="108" t="s">
        <v>110</v>
      </c>
      <c r="C4" s="109">
        <v>9631.79</v>
      </c>
      <c r="D4" s="109">
        <v>8795.02</v>
      </c>
      <c r="E4" s="110">
        <v>109.51</v>
      </c>
    </row>
    <row r="5" spans="1:5" ht="13.5">
      <c r="A5" s="111" t="s">
        <v>111</v>
      </c>
      <c r="B5" s="57" t="s">
        <v>110</v>
      </c>
      <c r="C5" s="112">
        <v>9619.02</v>
      </c>
      <c r="D5" s="112">
        <v>8788.13</v>
      </c>
      <c r="E5" s="113">
        <v>109.45</v>
      </c>
    </row>
    <row r="6" spans="1:5" ht="13.5">
      <c r="A6" s="111" t="s">
        <v>112</v>
      </c>
      <c r="B6" s="57" t="s">
        <v>110</v>
      </c>
      <c r="C6" s="112">
        <v>12.77</v>
      </c>
      <c r="D6" s="112">
        <v>6.89</v>
      </c>
      <c r="E6" s="113">
        <v>185.34</v>
      </c>
    </row>
    <row r="7" spans="1:5" ht="13.5">
      <c r="A7" s="17" t="s">
        <v>113</v>
      </c>
      <c r="B7" s="108" t="s">
        <v>114</v>
      </c>
      <c r="C7" s="109">
        <v>411776</v>
      </c>
      <c r="D7" s="109">
        <v>379595.33</v>
      </c>
      <c r="E7" s="110">
        <v>108.48</v>
      </c>
    </row>
    <row r="8" spans="1:5" ht="13.5">
      <c r="A8" s="111" t="s">
        <v>115</v>
      </c>
      <c r="B8" s="57" t="s">
        <v>114</v>
      </c>
      <c r="C8" s="112">
        <v>411611.9</v>
      </c>
      <c r="D8" s="112">
        <v>379476.46</v>
      </c>
      <c r="E8" s="113">
        <v>108.47</v>
      </c>
    </row>
    <row r="9" spans="1:5" ht="13.5">
      <c r="A9" s="111" t="s">
        <v>116</v>
      </c>
      <c r="B9" s="57" t="s">
        <v>114</v>
      </c>
      <c r="C9" s="112">
        <v>164.1</v>
      </c>
      <c r="D9" s="112">
        <v>118.87</v>
      </c>
      <c r="E9" s="113">
        <v>138.05</v>
      </c>
    </row>
    <row r="10" spans="1:5" ht="13.5">
      <c r="A10" s="107" t="s">
        <v>117</v>
      </c>
      <c r="B10" s="108" t="s">
        <v>118</v>
      </c>
      <c r="C10" s="109">
        <v>14134.52</v>
      </c>
      <c r="D10" s="109">
        <v>11624.62</v>
      </c>
      <c r="E10" s="110">
        <v>121.59</v>
      </c>
    </row>
    <row r="11" spans="1:5" ht="13.5">
      <c r="A11" s="111" t="s">
        <v>119</v>
      </c>
      <c r="B11" s="57" t="s">
        <v>118</v>
      </c>
      <c r="C11" s="112">
        <v>9700</v>
      </c>
      <c r="D11" s="112">
        <v>7817.08</v>
      </c>
      <c r="E11" s="113">
        <v>124.09</v>
      </c>
    </row>
    <row r="12" spans="1:5" ht="13.5">
      <c r="A12" s="111" t="s">
        <v>120</v>
      </c>
      <c r="B12" s="57" t="s">
        <v>118</v>
      </c>
      <c r="C12" s="112">
        <v>4434.52</v>
      </c>
      <c r="D12" s="112">
        <v>3807.54</v>
      </c>
      <c r="E12" s="113">
        <v>116.47</v>
      </c>
    </row>
    <row r="13" spans="1:5" ht="13.5">
      <c r="A13" s="17" t="s">
        <v>121</v>
      </c>
      <c r="B13" s="108" t="s">
        <v>122</v>
      </c>
      <c r="C13" s="109">
        <v>2146198.6</v>
      </c>
      <c r="D13" s="109">
        <v>1656243.04</v>
      </c>
      <c r="E13" s="110">
        <v>129.58</v>
      </c>
    </row>
    <row r="14" spans="1:5" ht="15">
      <c r="A14" s="111" t="s">
        <v>123</v>
      </c>
      <c r="B14" s="57" t="s">
        <v>122</v>
      </c>
      <c r="C14" s="112">
        <v>1504276.22</v>
      </c>
      <c r="D14" s="114">
        <v>1216021.81</v>
      </c>
      <c r="E14" s="113">
        <v>123.7</v>
      </c>
    </row>
    <row r="15" spans="1:5" ht="15">
      <c r="A15" s="111" t="s">
        <v>124</v>
      </c>
      <c r="B15" s="57" t="s">
        <v>122</v>
      </c>
      <c r="C15" s="112">
        <v>641922.38</v>
      </c>
      <c r="D15" s="114">
        <v>440221.23</v>
      </c>
      <c r="E15" s="113">
        <v>145.82</v>
      </c>
    </row>
    <row r="16" spans="1:5" ht="13.5">
      <c r="A16" s="17" t="s">
        <v>125</v>
      </c>
      <c r="B16" s="108" t="s">
        <v>118</v>
      </c>
      <c r="C16" s="109">
        <v>8185.7</v>
      </c>
      <c r="D16" s="109">
        <v>6916.1</v>
      </c>
      <c r="E16" s="110">
        <v>118.36</v>
      </c>
    </row>
    <row r="17" spans="1:5" ht="13.5">
      <c r="A17" s="115" t="s">
        <v>126</v>
      </c>
      <c r="B17" s="58" t="s">
        <v>127</v>
      </c>
      <c r="C17" s="116">
        <v>147376</v>
      </c>
      <c r="D17" s="116">
        <v>108698</v>
      </c>
      <c r="E17" s="117">
        <v>135.58</v>
      </c>
    </row>
    <row r="18" spans="1:5" ht="12.75">
      <c r="A18" s="394" t="s">
        <v>128</v>
      </c>
      <c r="B18" s="394"/>
      <c r="C18" s="394"/>
      <c r="D18" s="394"/>
      <c r="E18" s="394"/>
    </row>
  </sheetData>
  <sheetProtection/>
  <mergeCells count="2">
    <mergeCell ref="A1:E1"/>
    <mergeCell ref="A18:E1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K37" sqref="K37"/>
    </sheetView>
  </sheetViews>
  <sheetFormatPr defaultColWidth="9.140625" defaultRowHeight="14.25"/>
  <cols>
    <col min="1" max="1" width="28.140625" style="0" customWidth="1"/>
    <col min="2" max="2" width="8.8515625" style="0" customWidth="1"/>
    <col min="3" max="3" width="10.28125" style="0" customWidth="1"/>
    <col min="4" max="4" width="11.28125" style="0" customWidth="1"/>
    <col min="5" max="5" width="9.57421875" style="1" customWidth="1"/>
  </cols>
  <sheetData>
    <row r="1" spans="1:5" ht="25.5">
      <c r="A1" s="393" t="s">
        <v>2</v>
      </c>
      <c r="B1" s="393"/>
      <c r="C1" s="393"/>
      <c r="D1" s="393"/>
      <c r="E1" s="393"/>
    </row>
    <row r="3" spans="4:5" ht="14.25">
      <c r="D3" s="395" t="s">
        <v>22</v>
      </c>
      <c r="E3" s="395"/>
    </row>
    <row r="4" spans="1:5" ht="14.25">
      <c r="A4" s="368" t="s">
        <v>129</v>
      </c>
      <c r="B4" s="370" t="s">
        <v>24</v>
      </c>
      <c r="C4" s="76" t="s">
        <v>25</v>
      </c>
      <c r="D4" s="88" t="s">
        <v>26</v>
      </c>
      <c r="E4" s="396" t="s">
        <v>27</v>
      </c>
    </row>
    <row r="5" spans="1:5" ht="14.25">
      <c r="A5" s="369"/>
      <c r="B5" s="371"/>
      <c r="C5" s="89" t="s">
        <v>28</v>
      </c>
      <c r="D5" s="90" t="s">
        <v>29</v>
      </c>
      <c r="E5" s="397"/>
    </row>
    <row r="6" spans="1:6" s="5" customFormat="1" ht="12">
      <c r="A6" s="215" t="s">
        <v>130</v>
      </c>
      <c r="B6" s="216">
        <v>940935</v>
      </c>
      <c r="C6" s="216">
        <v>9411066</v>
      </c>
      <c r="D6" s="216">
        <v>6941313</v>
      </c>
      <c r="E6" s="217">
        <f aca="true" t="shared" si="0" ref="E6:E13">C6/D6*100-100</f>
        <v>35.580487438039455</v>
      </c>
      <c r="F6" s="29"/>
    </row>
    <row r="7" spans="1:6" s="5" customFormat="1" ht="12">
      <c r="A7" s="3" t="s">
        <v>131</v>
      </c>
      <c r="B7" s="145">
        <v>861410</v>
      </c>
      <c r="C7" s="145">
        <v>8661387</v>
      </c>
      <c r="D7" s="145">
        <v>5736587</v>
      </c>
      <c r="E7" s="55">
        <f t="shared" si="0"/>
        <v>50.985019489811634</v>
      </c>
      <c r="F7" s="29"/>
    </row>
    <row r="8" spans="1:6" s="5" customFormat="1" ht="12">
      <c r="A8" s="3" t="s">
        <v>132</v>
      </c>
      <c r="B8" s="145">
        <v>79525</v>
      </c>
      <c r="C8" s="145">
        <v>749679</v>
      </c>
      <c r="D8" s="145">
        <v>746773</v>
      </c>
      <c r="E8" s="55">
        <f t="shared" si="0"/>
        <v>0.3891410107221418</v>
      </c>
      <c r="F8" s="29"/>
    </row>
    <row r="9" spans="1:6" s="5" customFormat="1" ht="12">
      <c r="A9" s="3" t="s">
        <v>133</v>
      </c>
      <c r="B9" s="145">
        <v>29255</v>
      </c>
      <c r="C9" s="145">
        <v>332692</v>
      </c>
      <c r="D9" s="145">
        <v>165498</v>
      </c>
      <c r="E9" s="55">
        <f t="shared" si="0"/>
        <v>101.02478579801567</v>
      </c>
      <c r="F9" s="29"/>
    </row>
    <row r="10" spans="1:6" s="5" customFormat="1" ht="12">
      <c r="A10" s="3" t="s">
        <v>134</v>
      </c>
      <c r="B10" s="145">
        <v>537464</v>
      </c>
      <c r="C10" s="145">
        <v>5666857</v>
      </c>
      <c r="D10" s="145">
        <v>4741354</v>
      </c>
      <c r="E10" s="55">
        <f t="shared" si="0"/>
        <v>19.51980383662557</v>
      </c>
      <c r="F10" s="29"/>
    </row>
    <row r="11" spans="1:6" s="5" customFormat="1" ht="12">
      <c r="A11" s="3" t="s">
        <v>135</v>
      </c>
      <c r="B11" s="145">
        <v>520499</v>
      </c>
      <c r="C11" s="145">
        <v>5623125</v>
      </c>
      <c r="D11" s="145">
        <v>4531152</v>
      </c>
      <c r="E11" s="55">
        <f t="shared" si="0"/>
        <v>24.09923569105605</v>
      </c>
      <c r="F11" s="29"/>
    </row>
    <row r="12" spans="1:6" s="5" customFormat="1" ht="12">
      <c r="A12" s="3" t="s">
        <v>136</v>
      </c>
      <c r="B12" s="145">
        <v>374216</v>
      </c>
      <c r="C12" s="145">
        <v>3411517</v>
      </c>
      <c r="D12" s="145">
        <v>2034461</v>
      </c>
      <c r="E12" s="55">
        <f t="shared" si="0"/>
        <v>67.68652729150375</v>
      </c>
      <c r="F12" s="29"/>
    </row>
    <row r="13" spans="1:6" s="5" customFormat="1" ht="12">
      <c r="A13" s="218" t="s">
        <v>137</v>
      </c>
      <c r="B13" s="216">
        <v>810052</v>
      </c>
      <c r="C13" s="216">
        <v>5918003</v>
      </c>
      <c r="D13" s="216">
        <v>2634066</v>
      </c>
      <c r="E13" s="219">
        <f t="shared" si="0"/>
        <v>124.67178119303011</v>
      </c>
      <c r="F13" s="29"/>
    </row>
    <row r="14" spans="1:6" s="5" customFormat="1" ht="12">
      <c r="A14" s="17" t="s">
        <v>138</v>
      </c>
      <c r="B14" s="145"/>
      <c r="C14" s="145"/>
      <c r="D14" s="145"/>
      <c r="E14" s="55"/>
      <c r="F14" s="29"/>
    </row>
    <row r="15" spans="1:6" s="5" customFormat="1" ht="20.25">
      <c r="A15" s="8" t="s">
        <v>139</v>
      </c>
      <c r="B15" s="226" t="s">
        <v>285</v>
      </c>
      <c r="C15" s="145">
        <v>294</v>
      </c>
      <c r="D15" s="145">
        <v>93</v>
      </c>
      <c r="E15" s="55">
        <f>C15/D15*100-100</f>
        <v>216.1290322580645</v>
      </c>
      <c r="F15" s="29"/>
    </row>
    <row r="16" spans="1:6" s="5" customFormat="1" ht="20.25">
      <c r="A16" s="8" t="s">
        <v>140</v>
      </c>
      <c r="B16" s="226" t="s">
        <v>285</v>
      </c>
      <c r="C16" s="145">
        <v>174</v>
      </c>
      <c r="D16" s="145">
        <v>60</v>
      </c>
      <c r="E16" s="55">
        <f>C16/D16*100-100</f>
        <v>190</v>
      </c>
      <c r="F16" s="29"/>
    </row>
    <row r="17" spans="1:6" s="5" customFormat="1" ht="20.25">
      <c r="A17" s="8" t="s">
        <v>141</v>
      </c>
      <c r="B17" s="226" t="s">
        <v>285</v>
      </c>
      <c r="C17" s="145">
        <v>9276596</v>
      </c>
      <c r="D17" s="145">
        <v>4869451</v>
      </c>
      <c r="E17" s="55">
        <f>C17/D17*100-100</f>
        <v>90.50599338611272</v>
      </c>
      <c r="F17" s="29"/>
    </row>
    <row r="18" spans="1:6" s="5" customFormat="1" ht="20.25">
      <c r="A18" s="52" t="s">
        <v>142</v>
      </c>
      <c r="B18" s="227" t="s">
        <v>285</v>
      </c>
      <c r="C18" s="144">
        <v>3465530</v>
      </c>
      <c r="D18" s="144">
        <v>1299778</v>
      </c>
      <c r="E18" s="60">
        <f>C18/D18*100-100</f>
        <v>166.6247620747543</v>
      </c>
      <c r="F18" s="29"/>
    </row>
    <row r="22" ht="25.5" customHeight="1"/>
  </sheetData>
  <sheetProtection/>
  <mergeCells count="5">
    <mergeCell ref="A1:E1"/>
    <mergeCell ref="D3:E3"/>
    <mergeCell ref="A4:A5"/>
    <mergeCell ref="B4:B5"/>
    <mergeCell ref="E4:E5"/>
  </mergeCells>
  <printOptions horizontalCentered="1"/>
  <pageMargins left="0.6673611111111111" right="0.7479166666666667" top="0.8659722222222223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7" sqref="B27"/>
    </sheetView>
  </sheetViews>
  <sheetFormatPr defaultColWidth="9.140625" defaultRowHeight="14.25"/>
  <cols>
    <col min="1" max="1" width="29.140625" style="0" customWidth="1"/>
    <col min="2" max="2" width="9.421875" style="0" customWidth="1"/>
    <col min="3" max="3" width="11.140625" style="0" customWidth="1"/>
    <col min="4" max="4" width="10.421875" style="0" customWidth="1"/>
    <col min="5" max="5" width="9.28125" style="0" customWidth="1"/>
  </cols>
  <sheetData>
    <row r="1" spans="1:5" ht="25.5">
      <c r="A1" s="367" t="s">
        <v>143</v>
      </c>
      <c r="B1" s="367"/>
      <c r="C1" s="367"/>
      <c r="D1" s="367"/>
      <c r="E1" s="367"/>
    </row>
    <row r="3" spans="1:5" ht="14.25">
      <c r="A3" s="368" t="s">
        <v>129</v>
      </c>
      <c r="B3" s="370" t="s">
        <v>24</v>
      </c>
      <c r="C3" s="76" t="s">
        <v>25</v>
      </c>
      <c r="D3" s="88" t="s">
        <v>26</v>
      </c>
      <c r="E3" s="396" t="s">
        <v>27</v>
      </c>
    </row>
    <row r="4" spans="1:5" ht="14.25">
      <c r="A4" s="369"/>
      <c r="B4" s="371"/>
      <c r="C4" s="89" t="s">
        <v>28</v>
      </c>
      <c r="D4" s="90" t="s">
        <v>29</v>
      </c>
      <c r="E4" s="397"/>
    </row>
    <row r="5" spans="1:5" s="223" customFormat="1" ht="14.25">
      <c r="A5" s="221" t="s">
        <v>144</v>
      </c>
      <c r="B5" s="222">
        <v>14.540000000000077</v>
      </c>
      <c r="C5" s="222">
        <v>1008.2</v>
      </c>
      <c r="D5" s="222">
        <v>1059.38</v>
      </c>
      <c r="E5" s="217">
        <f aca="true" t="shared" si="0" ref="E5:E16">C5/D5*100-100</f>
        <v>-4.831127640695513</v>
      </c>
    </row>
    <row r="6" spans="1:5" ht="14.25">
      <c r="A6" s="8" t="s">
        <v>145</v>
      </c>
      <c r="B6" s="54">
        <v>8.160000000000082</v>
      </c>
      <c r="C6" s="54">
        <v>831.47</v>
      </c>
      <c r="D6" s="54">
        <v>869.97</v>
      </c>
      <c r="E6" s="55">
        <f t="shared" si="0"/>
        <v>-4.425439957699695</v>
      </c>
    </row>
    <row r="7" spans="1:5" ht="14.25">
      <c r="A7" s="8" t="s">
        <v>146</v>
      </c>
      <c r="B7" s="54">
        <v>5.97999999999999</v>
      </c>
      <c r="C7" s="54">
        <v>102.77</v>
      </c>
      <c r="D7" s="54">
        <v>116.4</v>
      </c>
      <c r="E7" s="55">
        <f t="shared" si="0"/>
        <v>-11.709621993127143</v>
      </c>
    </row>
    <row r="8" spans="1:5" s="223" customFormat="1" ht="14.25">
      <c r="A8" s="218" t="s">
        <v>147</v>
      </c>
      <c r="B8" s="224">
        <v>16.090000000000003</v>
      </c>
      <c r="C8" s="224">
        <v>200.22</v>
      </c>
      <c r="D8" s="224">
        <v>140.391</v>
      </c>
      <c r="E8" s="219">
        <f t="shared" si="0"/>
        <v>42.6159796568156</v>
      </c>
    </row>
    <row r="9" spans="1:5" ht="14.25">
      <c r="A9" s="8" t="s">
        <v>145</v>
      </c>
      <c r="B9" s="54">
        <v>9.159999999999997</v>
      </c>
      <c r="C9" s="54">
        <v>166.41</v>
      </c>
      <c r="D9" s="54">
        <v>124.03</v>
      </c>
      <c r="E9" s="55">
        <f t="shared" si="0"/>
        <v>34.16915262436507</v>
      </c>
    </row>
    <row r="10" spans="1:5" ht="14.25">
      <c r="A10" s="8" t="s">
        <v>146</v>
      </c>
      <c r="B10" s="54">
        <v>6.599999999999998</v>
      </c>
      <c r="C10" s="54">
        <v>24.13</v>
      </c>
      <c r="D10" s="54">
        <v>11.87</v>
      </c>
      <c r="E10" s="55">
        <f t="shared" si="0"/>
        <v>103.28559393428813</v>
      </c>
    </row>
    <row r="11" spans="1:5" s="223" customFormat="1" ht="14.25">
      <c r="A11" s="218" t="s">
        <v>148</v>
      </c>
      <c r="B11" s="225">
        <v>123732</v>
      </c>
      <c r="C11" s="225">
        <v>739285</v>
      </c>
      <c r="D11" s="225">
        <v>583187</v>
      </c>
      <c r="E11" s="219">
        <f t="shared" si="0"/>
        <v>26.766371678381034</v>
      </c>
    </row>
    <row r="12" spans="1:5" ht="14.25">
      <c r="A12" s="8" t="s">
        <v>149</v>
      </c>
      <c r="B12" s="56">
        <v>19799</v>
      </c>
      <c r="C12" s="56">
        <v>164921</v>
      </c>
      <c r="D12" s="56">
        <v>289658</v>
      </c>
      <c r="E12" s="55">
        <f t="shared" si="0"/>
        <v>-43.06354390349999</v>
      </c>
    </row>
    <row r="13" spans="1:5" ht="14.25">
      <c r="A13" s="8" t="s">
        <v>150</v>
      </c>
      <c r="B13" s="56">
        <v>103933</v>
      </c>
      <c r="C13" s="56">
        <v>574364</v>
      </c>
      <c r="D13" s="56">
        <v>293529</v>
      </c>
      <c r="E13" s="55">
        <f t="shared" si="0"/>
        <v>95.67538471496854</v>
      </c>
    </row>
    <row r="14" spans="1:5" s="223" customFormat="1" ht="14.25">
      <c r="A14" s="218" t="s">
        <v>151</v>
      </c>
      <c r="B14" s="224">
        <v>24.29000000000002</v>
      </c>
      <c r="C14" s="224">
        <v>229.27</v>
      </c>
      <c r="D14" s="224">
        <v>203.84</v>
      </c>
      <c r="E14" s="219">
        <f t="shared" si="0"/>
        <v>12.475470957613808</v>
      </c>
    </row>
    <row r="15" spans="1:5" ht="14.25">
      <c r="A15" s="8" t="s">
        <v>152</v>
      </c>
      <c r="B15" s="57">
        <v>6.239999999999995</v>
      </c>
      <c r="C15" s="57">
        <v>71</v>
      </c>
      <c r="D15" s="57">
        <v>105.97</v>
      </c>
      <c r="E15" s="55">
        <f t="shared" si="0"/>
        <v>-32.9999056336699</v>
      </c>
    </row>
    <row r="16" spans="1:5" ht="14.25">
      <c r="A16" s="52" t="s">
        <v>153</v>
      </c>
      <c r="B16" s="58">
        <v>18.05000000000001</v>
      </c>
      <c r="C16" s="59">
        <v>158.27</v>
      </c>
      <c r="D16" s="58">
        <v>97.87</v>
      </c>
      <c r="E16" s="60">
        <f t="shared" si="0"/>
        <v>61.71451926024318</v>
      </c>
    </row>
  </sheetData>
  <sheetProtection/>
  <mergeCells count="4">
    <mergeCell ref="A1:E1"/>
    <mergeCell ref="A3:A4"/>
    <mergeCell ref="B3:B4"/>
    <mergeCell ref="E3:E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综研室</cp:lastModifiedBy>
  <cp:lastPrinted>2009-03-03T08:34:56Z</cp:lastPrinted>
  <dcterms:created xsi:type="dcterms:W3CDTF">2003-01-07T10:46:14Z</dcterms:created>
  <dcterms:modified xsi:type="dcterms:W3CDTF">2012-11-23T02:14:18Z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