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970" tabRatio="898" firstSheet="15" activeTab="15"/>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s>
  <definedNames>
    <definedName name="_xlnm.Print_Area" localSheetId="11">'10个人家庭(政府预算)'!$A$1:$K$9</definedName>
    <definedName name="_xlnm.Print_Area" localSheetId="12">#N/A</definedName>
    <definedName name="_xlnm.Print_Area" localSheetId="13">'12商品服务(政府预算)'!$A$1:$T$19</definedName>
    <definedName name="_xlnm.Print_Area" localSheetId="14">#N/A</definedName>
    <definedName name="_xlnm.Print_Area" localSheetId="15">#N/A</definedName>
    <definedName name="_xlnm.Print_Area" localSheetId="16">#N/A</definedName>
    <definedName name="_xlnm.Print_Area" localSheetId="17">'16政府性基金(政府预算)'!$A$1:$U$6</definedName>
    <definedName name="_xlnm.Print_Area" localSheetId="18">#N/A</definedName>
    <definedName name="_xlnm.Print_Area" localSheetId="20">'19专户（政府预算）'!$A$1:$U$6</definedName>
    <definedName name="_xlnm.Print_Area" localSheetId="2">'1收支总表'!$A$1:$H$31</definedName>
    <definedName name="_xlnm.Print_Area" localSheetId="21">#N/A</definedName>
    <definedName name="_xlnm.Print_Area" localSheetId="22">#N/A</definedName>
    <definedName name="_xlnm.Print_Area" localSheetId="3">'2收入总表'!$A$1:$M$13</definedName>
    <definedName name="_xlnm.Print_Area" localSheetId="5">'4支出分类(政府预算)'!$A$1:$U$54</definedName>
    <definedName name="_xlnm.Print_Area" localSheetId="7">'6财政拨款收支总表'!$A$1:$F$26</definedName>
    <definedName name="_xlnm.Print_Area" localSheetId="9">'8工资福利(政府预算)'!$A$1:$N$48</definedName>
    <definedName name="_xlnm.Print_Area">#N/A</definedName>
    <definedName name="_xlnm.Print_Titles" localSheetId="11">'10个人家庭(政府预算)'!$1:$6</definedName>
    <definedName name="_xlnm.Print_Titles" localSheetId="13">'12商品服务(政府预算)'!$1:$6</definedName>
    <definedName name="_xlnm.Print_Titles" localSheetId="17">'16政府性基金(政府预算)'!$1:$6</definedName>
    <definedName name="_xlnm.Print_Titles" localSheetId="20">'19专户（政府预算）'!$2:$6</definedName>
    <definedName name="_xlnm.Print_Titles" localSheetId="2">'1收支总表'!$1:$5</definedName>
    <definedName name="_xlnm.Print_Titles" localSheetId="3">'2收入总表'!$1:$6</definedName>
    <definedName name="_xlnm.Print_Titles" localSheetId="4">'3支出总表 '!$1:$6</definedName>
    <definedName name="_xlnm.Print_Titles" localSheetId="5">'4支出分类(政府预算)'!$1:$6</definedName>
    <definedName name="_xlnm.Print_Titles" localSheetId="7">'6财政拨款收支总表'!$1:$5</definedName>
    <definedName name="_xlnm.Print_Titles" localSheetId="8">'7一般预算支出'!$1:$7</definedName>
    <definedName name="_xlnm.Print_Titles" localSheetId="9">'8工资福利(政府预算)'!$1:$6</definedName>
    <definedName name="_xlnm.Print_Titles" localSheetId="10">'9工资福利'!$1:$7</definedName>
    <definedName name="_xlnm.Print_Titles">#N/A</definedName>
    <definedName name="_xlnm.Print_Titles" localSheetId="23">'22项目绩效'!$1:$6</definedName>
    <definedName name="_xlnm.Print_Titles" localSheetId="24">'23整体绩效'!$1:$6</definedName>
  </definedNames>
  <calcPr fullCalcOnLoad="1"/>
</workbook>
</file>

<file path=xl/sharedStrings.xml><?xml version="1.0" encoding="utf-8"?>
<sst xmlns="http://schemas.openxmlformats.org/spreadsheetml/2006/main" count="2199" uniqueCount="503">
  <si>
    <t>2021年岳阳市部门预算公开表</t>
  </si>
  <si>
    <t>部门名称：</t>
  </si>
  <si>
    <t>岳阳市市场监督管理局</t>
  </si>
  <si>
    <t>部门代码：</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</si>
  <si>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</si>
  <si>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</si>
  <si>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</si>
  <si>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</si>
  <si>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</si>
  <si>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</si>
  <si>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</si>
  <si>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</si>
  <si>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</si>
  <si>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</si>
  <si>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</si>
  <si>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</si>
  <si>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</si>
  <si>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</si>
  <si>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</si>
  <si>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</si>
  <si>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</si>
  <si>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</si>
  <si>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</si>
  <si>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</si>
  <si>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</si>
  <si>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</si>
  <si>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</si>
  <si>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</si>
  <si>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</si>
  <si>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</si>
  <si>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</si>
  <si>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</si>
  <si>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</si>
  <si>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</si>
  <si>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</si>
  <si>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</si>
  <si>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</si>
  <si>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</si>
  <si>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</si>
  <si>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</si>
  <si>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</si>
  <si>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</si>
  <si>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</si>
  <si>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</si>
  <si>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</si>
  <si>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</si>
  <si>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</si>
  <si>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</si>
  <si>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</si>
  <si>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</si>
  <si>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</si>
  <si>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</si>
  <si>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</si>
  <si>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</si>
  <si>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</si>
  <si>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</si>
  <si>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</si>
  <si>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</si>
  <si>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</si>
  <si>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</si>
  <si>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</si>
  <si>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</si>
  <si>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</si>
  <si>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</si>
  <si>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</si>
  <si>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</si>
  <si>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</si>
  <si>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</si>
  <si>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</si>
  <si>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</si>
  <si>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</si>
  <si>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</si>
  <si>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</si>
  <si>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</si>
  <si>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</si>
  <si>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</si>
  <si>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</si>
  <si>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</si>
  <si>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</si>
  <si>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</si>
  <si>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</si>
  <si>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</si>
  <si>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</si>
  <si>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</si>
  <si>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</si>
  <si>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</si>
  <si>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</si>
  <si>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</si>
  <si>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</si>
  <si>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</si>
  <si>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</si>
  <si>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</si>
  <si>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</si>
  <si>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</si>
  <si>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</si>
  <si>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</si>
  <si>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</si>
  <si>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</si>
  <si>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</si>
  <si>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</si>
  <si>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</si>
  <si>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</si>
  <si>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</si>
  <si>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</si>
  <si>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</si>
  <si>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</si>
  <si>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</si>
  <si>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</si>
  <si>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</si>
  <si>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</si>
  <si>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</si>
  <si>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</si>
  <si>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</si>
  <si>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</si>
  <si>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</si>
  <si>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</si>
  <si>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</si>
  <si>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</si>
  <si>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</si>
  <si>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</si>
  <si>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</si>
  <si>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</si>
  <si>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</si>
  <si>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</si>
  <si>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</si>
  <si>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</si>
  <si>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</si>
  <si>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</si>
  <si>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</si>
  <si>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</si>
  <si>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</si>
  <si>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</si>
  <si>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</si>
  <si>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</si>
  <si>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</si>
  <si>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</si>
  <si>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</si>
  <si>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</si>
  <si>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</si>
  <si>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</si>
  <si>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</si>
  <si>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</si>
  <si>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</si>
  <si>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</si>
  <si>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</si>
  <si>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</si>
  <si>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</si>
  <si>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50601</t>
  </si>
  <si>
    <t>岳阳市市场监督管理局机关</t>
  </si>
  <si>
    <t>50603</t>
  </si>
  <si>
    <t>岳阳市市场监督管理局经济技术开发区分局</t>
  </si>
  <si>
    <t>50604</t>
  </si>
  <si>
    <t>岳阳市市场监督管理局南湖新区分局</t>
  </si>
  <si>
    <t>50605</t>
  </si>
  <si>
    <t>岳阳市市场监督管理局城陵矶新港区分局</t>
  </si>
  <si>
    <t>50606</t>
  </si>
  <si>
    <t>岳阳市市场监督综合行政执法支队</t>
  </si>
  <si>
    <t>50607</t>
  </si>
  <si>
    <t>岳阳市质量计量检验检测中心</t>
  </si>
  <si>
    <t>表-03</t>
  </si>
  <si>
    <t>部门支出总表</t>
  </si>
  <si>
    <t>科目编码</t>
  </si>
  <si>
    <t>单位名称（功能科目）</t>
  </si>
  <si>
    <t>总  计</t>
  </si>
  <si>
    <t>类</t>
  </si>
  <si>
    <t>款</t>
  </si>
  <si>
    <t>项</t>
  </si>
  <si>
    <t>201</t>
  </si>
  <si>
    <t>38</t>
  </si>
  <si>
    <t>02</t>
  </si>
  <si>
    <t xml:space="preserve">  50601</t>
  </si>
  <si>
    <t xml:space="preserve">  一般行政管理事务</t>
  </si>
  <si>
    <t>221</t>
  </si>
  <si>
    <t>01</t>
  </si>
  <si>
    <t xml:space="preserve">  住房公积金</t>
  </si>
  <si>
    <t>04</t>
  </si>
  <si>
    <t xml:space="preserve">  市场主体管理</t>
  </si>
  <si>
    <t>15</t>
  </si>
  <si>
    <t xml:space="preserve">  质量安全监管</t>
  </si>
  <si>
    <t>10</t>
  </si>
  <si>
    <t xml:space="preserve">  质量基础</t>
  </si>
  <si>
    <t>05</t>
  </si>
  <si>
    <t xml:space="preserve">  市场秩序执法</t>
  </si>
  <si>
    <t>208</t>
  </si>
  <si>
    <t xml:space="preserve">  机关事业单位基本养老保险缴费支出</t>
  </si>
  <si>
    <t>210</t>
  </si>
  <si>
    <t>11</t>
  </si>
  <si>
    <t xml:space="preserve">  行政单位医疗</t>
  </si>
  <si>
    <t>03</t>
  </si>
  <si>
    <t xml:space="preserve">  公务员医疗补助</t>
  </si>
  <si>
    <t xml:space="preserve">  行政运行</t>
  </si>
  <si>
    <t>99</t>
  </si>
  <si>
    <t xml:space="preserve">  其他残疾人事业支出</t>
  </si>
  <si>
    <t xml:space="preserve">  行政单位离退休</t>
  </si>
  <si>
    <t xml:space="preserve">  50603</t>
  </si>
  <si>
    <t xml:space="preserve">  50604</t>
  </si>
  <si>
    <t xml:space="preserve">  50605</t>
  </si>
  <si>
    <t xml:space="preserve">  50606</t>
  </si>
  <si>
    <t>50</t>
  </si>
  <si>
    <t xml:space="preserve">  事业运行</t>
  </si>
  <si>
    <t xml:space="preserve">  50607</t>
  </si>
  <si>
    <t xml:space="preserve">  事业单位医疗</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</si>
  <si>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</si>
  <si>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</si>
  <si>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</si>
  <si>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</si>
  <si>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</si>
  <si>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</si>
  <si>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</si>
  <si>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</si>
  <si>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</si>
  <si>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</si>
  <si>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</si>
  <si>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</si>
  <si>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</si>
  <si>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</si>
  <si>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</si>
  <si>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</si>
  <si>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</si>
  <si>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</si>
  <si>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</si>
  <si>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</si>
  <si>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</si>
  <si>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</si>
  <si>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</si>
  <si>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</si>
  <si>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</si>
  <si>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</si>
  <si>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</si>
  <si>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</si>
  <si>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</si>
  <si>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</si>
  <si>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</si>
  <si>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</si>
  <si>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</si>
  <si>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</si>
  <si>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</si>
  <si>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</si>
  <si>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</si>
  <si>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</si>
  <si>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</si>
  <si>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</si>
  <si>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</si>
  <si>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</si>
  <si>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</si>
  <si>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</si>
  <si>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</si>
  <si>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</si>
  <si>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</si>
  <si>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一般公共服务支出</t>
  </si>
  <si>
    <t xml:space="preserve">  市场监督管理事务</t>
  </si>
  <si>
    <t xml:space="preserve">  201</t>
  </si>
  <si>
    <t xml:space="preserve">  38</t>
  </si>
  <si>
    <t xml:space="preserve">  02</t>
  </si>
  <si>
    <t xml:space="preserve">    岳阳市市场监督管理局机关</t>
  </si>
  <si>
    <t xml:space="preserve">  01</t>
  </si>
  <si>
    <t xml:space="preserve">    岳阳市市场监督管理局城陵矶新港区分局</t>
  </si>
  <si>
    <t xml:space="preserve">  04</t>
  </si>
  <si>
    <t xml:space="preserve">  05</t>
  </si>
  <si>
    <t xml:space="preserve">  50</t>
  </si>
  <si>
    <t xml:space="preserve">    岳阳市市场监督综合行政执法支队</t>
  </si>
  <si>
    <t xml:space="preserve">    岳阳市质量计量检验检测中心</t>
  </si>
  <si>
    <t xml:space="preserve">  15</t>
  </si>
  <si>
    <t xml:space="preserve">    岳阳市市场监督管理局经济技术开发区分局</t>
  </si>
  <si>
    <t xml:space="preserve">    岳阳市市场监督管理局南湖新区分局</t>
  </si>
  <si>
    <t xml:space="preserve">  10</t>
  </si>
  <si>
    <t>社会保障和就业支出</t>
  </si>
  <si>
    <t xml:space="preserve">  行政事业单位养老支出</t>
  </si>
  <si>
    <t xml:space="preserve">  208</t>
  </si>
  <si>
    <t xml:space="preserve">  残疾人事业</t>
  </si>
  <si>
    <t xml:space="preserve">  11</t>
  </si>
  <si>
    <t xml:space="preserve">  99</t>
  </si>
  <si>
    <t>卫生健康支出</t>
  </si>
  <si>
    <t xml:space="preserve">  行政事业单位医疗</t>
  </si>
  <si>
    <t xml:space="preserve">  210</t>
  </si>
  <si>
    <t xml:space="preserve">  03</t>
  </si>
  <si>
    <t>住房保障支出</t>
  </si>
  <si>
    <t xml:space="preserve">  住房改革支出</t>
  </si>
  <si>
    <t xml:space="preserve">  221</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</si>
  <si>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</si>
  <si>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</si>
  <si>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</si>
  <si>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</si>
  <si>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</si>
  <si>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</si>
  <si>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</si>
  <si>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</si>
  <si>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</si>
  <si>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</si>
  <si>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</si>
  <si>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</si>
  <si>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</si>
  <si>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</si>
  <si>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</si>
  <si>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</si>
  <si>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</si>
  <si>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</si>
  <si>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</si>
  <si>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</si>
  <si>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</si>
  <si>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</si>
  <si>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</si>
  <si>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</si>
  <si>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</si>
  <si>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</si>
  <si>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</si>
  <si>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</si>
  <si>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</si>
  <si>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</si>
  <si>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</si>
  <si>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</si>
  <si>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</si>
  <si>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</si>
  <si>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</si>
  <si>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</si>
  <si>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</si>
  <si>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</si>
  <si>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</si>
  <si>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</si>
  <si>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</si>
  <si>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506</t>
  </si>
  <si>
    <t xml:space="preserve">  岳阳市市场监督管理局机关</t>
  </si>
  <si>
    <t xml:space="preserve">    50601</t>
  </si>
  <si>
    <t xml:space="preserve">    行政单位离退休</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</si>
  <si>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</si>
  <si>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</si>
  <si>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</si>
  <si>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</si>
  <si>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</si>
  <si>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</si>
  <si>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</si>
  <si>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</si>
  <si>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</si>
  <si>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</si>
  <si>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</si>
  <si>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</si>
  <si>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</si>
  <si>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</si>
  <si>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</si>
  <si>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</si>
  <si>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</si>
  <si>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</si>
  <si>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</si>
  <si>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</si>
  <si>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</si>
  <si>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</si>
  <si>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</si>
  <si>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</si>
  <si>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</si>
  <si>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</si>
  <si>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</si>
  <si>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</si>
  <si>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</si>
  <si>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</si>
  <si>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</si>
  <si>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 xml:space="preserve">    行政运行</t>
  </si>
  <si>
    <t xml:space="preserve">  岳阳市市场监督管理局经济技术开发区分局</t>
  </si>
  <si>
    <t xml:space="preserve">    50603</t>
  </si>
  <si>
    <t xml:space="preserve">  岳阳市市场监督管理局南湖新区分局</t>
  </si>
  <si>
    <t xml:space="preserve">    50604</t>
  </si>
  <si>
    <t xml:space="preserve">  岳阳市市场监督管理局城陵矶新港区分局</t>
  </si>
  <si>
    <t xml:space="preserve">    50605</t>
  </si>
  <si>
    <t xml:space="preserve">  岳阳市市场监督综合行政执法支队</t>
  </si>
  <si>
    <t xml:space="preserve">    50606</t>
  </si>
  <si>
    <t xml:space="preserve">  岳阳市质量计量检验检测中心</t>
  </si>
  <si>
    <t xml:space="preserve">    50607</t>
  </si>
  <si>
    <t xml:space="preserve">    事业运行</t>
  </si>
  <si>
    <t>表-14</t>
  </si>
  <si>
    <t>2021年“三公”经费预算公开表</t>
  </si>
  <si>
    <t xml:space="preserve">单位名称
</t>
  </si>
  <si>
    <t>2021年"三公"经费预算支出</t>
  </si>
  <si>
    <t>因公出国（境）费</t>
  </si>
  <si>
    <t>公务用车购置</t>
  </si>
  <si>
    <t>其他交通工具购置</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</si>
  <si>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</si>
  <si>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</si>
  <si>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</si>
  <si>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</si>
  <si>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</si>
  <si>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</si>
  <si>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</si>
  <si>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</si>
  <si>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</si>
  <si>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</si>
  <si>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</si>
  <si>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</si>
  <si>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 xml:space="preserve"> </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</si>
  <si>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</si>
  <si>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</si>
  <si>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</si>
  <si>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</si>
  <si>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</si>
  <si>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</si>
  <si>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</si>
  <si>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</si>
  <si>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 xml:space="preserve">  非税收入征收成本</t>
  </si>
  <si>
    <t xml:space="preserve">  办公设备购置</t>
  </si>
  <si>
    <t xml:space="preserve">  办公用房修缮</t>
  </si>
  <si>
    <t xml:space="preserve">  办案费</t>
  </si>
  <si>
    <t xml:space="preserve">  特种设备安全监管</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</si>
  <si>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</si>
  <si>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</si>
  <si>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</si>
  <si>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</si>
  <si>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</si>
  <si>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</si>
  <si>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</si>
  <si>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</si>
  <si>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</si>
  <si>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</si>
  <si>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</si>
  <si>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</si>
  <si>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</si>
  <si>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</si>
  <si>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
  </si>
  <si>
    <t>办案费</t>
  </si>
  <si>
    <t>常年项目</t>
  </si>
  <si>
    <t>《广告法》、《商标法》、《反不正当竞争法》、《反垄断法》、《无照经营查处取缔办法》、《合同法》、《禁止传销条例》《中华人民共和国食品安全法》、《中华人民共和国药品管理法》、《中华人民共和国行政处罚法》、 《特种设备安全法》、《中华人民共和国标准化法》、《商品条码管理办法》《定量包装商品计量监督管理办法》等国家相关法律。</t>
  </si>
  <si>
    <t>1、制定监管执法的实施细则和制度，制定专项整治行动方， 成立整治行动领导小组。
2、制定打击传销工作方案。
3、强化日常监管，重点开展清理无证经营、打击假冒伪劣、打击传销、反不正当竞争等专项执法行动。
4、按罚没收入年度征收计划的60%安排</t>
  </si>
  <si>
    <t>6月30日之前完成半年计划，11月30日之前完成年度计划。</t>
  </si>
  <si>
    <t>1、深入开展执法办案工作，突出查办重大违法案件，促进行业规范发展，维护市场竞争秩序。
2、紧紧围绕民生、发展、稳定，重点打击严重损害群众利益的违法行为。
3、完善落实检查办案联动工作机制，整合执法力量，实现执法资源共享，提高执法办案能力整体效能。
4、加强办案工作宣传，及时曝光涉及民生和社会热点的大要案件、典型案件，扩大社会影响力，营造良好的检查执法办案舆论氛围和工作环境案。
5、保障食品药品安全，打击食品药品领域的不法行为</t>
  </si>
  <si>
    <t>1.严厉打击食品、药品、医疗器械、保健食品及化妆品生产经营领域的违法行为，保障人民的食品药品安全。
2.罚没征缴入库1042万元，案件办结率100%，违法案件公示率100%.
3.开展打击传销进校园、社区活动。打造无传销社区，及时捣毁传销窝点，遣返传销人员。
4、抓好全市执法机构的指导和监督工作，负责查处大案要案、跨区域案件及上级交办案件的办理。</t>
  </si>
  <si>
    <t>1、罚没收入入库数1042万元；2、大案要案结案数办理10起；3、案件办结率100%；4、案件公示率100%；5、罚没收入任务完成时间2021年11月30日前</t>
  </si>
  <si>
    <t>1、为消费者挽回经济损失；2、营造公平有序的市场环境；3、受侵害人对查处结果的满意度大于95%。</t>
  </si>
  <si>
    <t>办公设备购置</t>
  </si>
  <si>
    <t>《政府采购管理办法》</t>
  </si>
  <si>
    <t>《岳阳市市场监督管理局财务管理制度》</t>
  </si>
  <si>
    <t>根据实际需要采购</t>
  </si>
  <si>
    <t>改善办公环境，提高信息化工作质量要求，转变机关干部的工作态度，打造市场监管新形象。</t>
  </si>
  <si>
    <t>购置一批办公桌椅、空调，办公电脑，打印机等办公设备</t>
  </si>
  <si>
    <t>改善办公条件，提高工作效率</t>
  </si>
  <si>
    <t>质量基础</t>
  </si>
  <si>
    <t>《中华人民共和国计量法》、《中华人民共和国标准化法》、《中华人民共和国产品质量法》、《中华人民共和国认证认可条例》、《棉花质量监督管理条例》、《麻类纤维质量监督管理办法》、《商品条码管理办法》、《产品防伪监督管理办法》、《强制检定的工作计量器具检定管理办法》</t>
  </si>
  <si>
    <t>《岳阳市市场监督管理局机关财务管理制度》《集贸市场计量器具专项整治方案》、《湖南省市场监督管理局关于进一步加强社会公用计量标准建设与管理的实施意见》、《关于清理规范一批行政事业性收费有关政策的通知》</t>
  </si>
  <si>
    <t>2021年12月31日前完成。</t>
  </si>
  <si>
    <t>1.促进我市工业产品质量合格率持续提高；
2.预防重特大质量安全事故的发生；
3.消费品质量保持稳定；
4.做好全市工作计量器具及计量标准、集贸市场衡器计量管理、强制检定工作计量器具备案及检定工作；
5、推动全市强制性产品认证制度的实施和自愿性认证活动的开展。</t>
  </si>
  <si>
    <t>1.开展电取暖器、消防产品、低速电动车等重点商品专项整治。
2.开展防爆电器、水泥、建材等重要工业产品质量风险排查整治。
3.对食品相关产品生产企业实施证后监管；
4.对设置生产许可的生产企业实施证后监管；
5.对棉花等纤维产品的质量实施监管；
6.新建、扩建、改建岳阳市最高社会公用计量标准；
7.评选表彰第四届市长质量获奖企业和个人，组织开展质量提升年活动，开展服务质量检测；
8.积极申报2021年标准化试点示范项目。</t>
  </si>
  <si>
    <t>一、数量指标：1、产品质量抽检批次数量≥500；2、计量标准建标数≥50个；3、集贸市场衡器数≥2000台；4、强制检定工作计量器具的备案及检定数≥5万台；5、新建、改建、扩建计量2标准数≥4项；6、市长质量奖评选表彰个数：企业5家,个人2名；7、质量提升年活动次数：5次；8、企业标准化信息项目数≥800项；9、标准化项目申报个数≥4个。
二、质量指标：1、不合格产品处置率100%；2、计量标准合格率≥90%；3、检定率≥95%；4、计量标准通过率≥90%；
三、时效指标：抽检完成时间：2021年12月20日</t>
  </si>
  <si>
    <t>1、计量器具使用方检定费持续减少；
2、长期保持贸易结算公平性；
3、企业减费降税；
4、提升政府服务能力；
5、健全市场监管服务体系；
6、为市场主体提供必要服务；
7、计量器具使用方满意度调查≥95%。</t>
  </si>
  <si>
    <t>市场主体管理</t>
  </si>
  <si>
    <t>《中华人民共和国公司法》、《中华人民共和国公司登记管理条例》、《中华人民共和国合伙企业法》《企业名称登记管理规定》、《中华人民共和国个人独资企业法》《企业登记程序规定》、《中华人民共和国外资企业法》、《中华人民共和国中外合作经营企业法》、《企业信息公示暂行条例》</t>
  </si>
  <si>
    <t>1、制定对成品油、农资产品、食品药品、特种设备、纤维产品进行抽检的计划方案。
2、成立领导小组，制定专项整治方案，加强对食品药品市场、农贸市场、成品油市场、特种设备市场等的监督检查。</t>
  </si>
  <si>
    <t>1、节假日对农贸市场等进行突击检查。
2、市场整治4次，每季度1次。产品抽检3次，每4个月1次。</t>
  </si>
  <si>
    <t>1.做好全市企业信用信息公示和监管系统建设管理工作,建立经营异常名录和“黑名单”，组织开展违法失信企业名单和“双随机、一公开” 等监管。  
2.做好市场主体监督管理信息和公示信息归集、共 享、联合惩戒的协调联系工作。              3.指导查处无照生产经营和相关无证生产经营行为。                                        4.做好规定范围内的市场主体登记注册、工业产品、计量、特种设备、食品、药品、医疗器械、 化妆品及广告发布登记等行政审批事项。
5.处理好规定范围内企业名称争议工作，指导市场监督管理方面的行政许可。
6.扶持个体私营经济发展，承担完善小微企业名录工作。</t>
  </si>
  <si>
    <t xml:space="preserve">目标1：推进国家局两大试点（简易注销和滚动年报）
目标2：全面推开证照分离改革
目标3：压缩企业开办时间
目标4：实行企业开办“一件事、一天办结、零成本”的110改革  </t>
  </si>
  <si>
    <t>一、数量指标：1、市场主体增长户数2万户；2、简易注销户数500户；3、公示行政处罚信息条数1000条；4、公示经营异常名录信息条数1000条；5、清理僵尸企业户数100户。
二、质量指标：1、跑一次办成率≥92%；2、双随机一公开录入率和公示率≥92%；3、企业年报率≥92%。
三、时效指标：企业开办完成时间≤2天。</t>
  </si>
  <si>
    <t>1、市场主体登记成本持续减少；
2、简化办事流程；
3、健全市场主体服务体系；
4、为市场主体提供必要服务。</t>
  </si>
  <si>
    <t>特种设备安全监管</t>
  </si>
  <si>
    <t>《中华人民共和国产品质量法》、《特种设备安全监察条例》《气瓶安全监察规定》、《高耗能特种设备节能管理办法》、《特种设备安全法》</t>
  </si>
  <si>
    <t>2021年12月31日前完成</t>
  </si>
  <si>
    <t>1.开展特种设备安全监察、监督。
2.指导查处特种设备相关重大违法行为。
3.推动特种设备安全科技研究并推广应用。</t>
  </si>
  <si>
    <t>1.现场检查计划、专项行动全面完成
2.试点推广气瓶充装质量追溯平台
3.积极推行电梯安全专项保险</t>
  </si>
  <si>
    <t>一、数量指标：1、试点推广气瓶充装质量追溯平台20家；2、电梯安全专项保险2000台。
二、质量指标：1、生产使用检验检测单位≥95%；2、投诉举报处置率100%；3、重点使用单位检查覆盖率100%；4、监察指令书闭环率100%；5、一活动、两行动开展到位率100%；6、违法行为立案处置率100%
三、时效指标：年度计划完成情况2021年11月。</t>
  </si>
  <si>
    <t>加强我市特种设备安全管理</t>
  </si>
  <si>
    <t>非税收入征收成本</t>
  </si>
  <si>
    <t>《财政部关于加强政府非税收入管理的通知》(财综【2004】53号)、《湖南省财政厅关于印发省级非税收入年度预算编审工作规程的通知》(湘财非税【2008】17号)、《关于核定非税收入执收成本的通知》(湘财非税【2011】8号)。</t>
  </si>
  <si>
    <t>年度计划征收</t>
  </si>
  <si>
    <t>1、数量指标：非税收入征收720万元
2、执收成本逐年下降</t>
  </si>
  <si>
    <t>科学测算非税收入执收成本，为编制部门预算提供重要依据。</t>
  </si>
  <si>
    <t>完成非税收入620万元。</t>
  </si>
  <si>
    <t>依法行政，应收尽收。</t>
  </si>
  <si>
    <t>办公用房修缮</t>
  </si>
  <si>
    <t>一次性项目</t>
  </si>
  <si>
    <t>《岳阳市财政投资评审管理办法》（岳政办发{2012}18号）
《政府采购管理办法》</t>
  </si>
  <si>
    <t>2021年年底前完成</t>
  </si>
  <si>
    <t>改善办公环境，消除安全隐患，打造市场监管新形象。</t>
  </si>
  <si>
    <t>1.外墙幕墙玻璃拆除、墙面瓷砖整修。
2.办公室、厕所改造。</t>
  </si>
  <si>
    <t>1、幕墙玻璃拆除面积1000平方米；2、墙面瓷砖整修面积20000平方米</t>
  </si>
  <si>
    <t>改善办公环境，提高工作效率</t>
  </si>
  <si>
    <t xml:space="preserve">
</t>
  </si>
  <si>
    <t>表-23</t>
  </si>
  <si>
    <t>部门(单位)整体支出预算绩效目标申报表</t>
  </si>
  <si>
    <t>年度预算申请资金</t>
  </si>
  <si>
    <t>部门职能职责概述</t>
  </si>
  <si>
    <t>年度整体绩效目标</t>
  </si>
  <si>
    <t>年度整体绩效指标</t>
  </si>
  <si>
    <t>总额</t>
  </si>
  <si>
    <t>产出指标</t>
  </si>
  <si>
    <t>效益指标</t>
  </si>
  <si>
    <t>（一）负责市场综合监督管理。（二）负责市场主体统一登记注册工作。（三）负责组织指导市场监管综合执法工作。（四）依委托开展反垄断统一执法调查工作（五）负责监督管理市场秩序。（六）负责宏观质量管理。（七）负责产品质量安全监督管理。（八）负责特种设备安全监督管理。（九）负责食品安全监督管理综合协调。（十）负责食品安全监督管理。（十一）负责统一管理计量工作。（十二）负责统一管理标准化工作。（十三）负责统一管理检验检测工作。（十四）负责统一管理、监督和综合协调认证认可工作。（十五）负责市场监督管理、知识产权领域科技和信息化 建设、新闻宣传、对外交流与合作。按规定承担技术性贸易措 施有关工作。  （十六）负责实施知识产权战略，推进知识产权强市建设。（十七）负责保护知识产权。（十八）负责知识产权创造运用。（十九）负责组织开展有关商品和服务领域消费维权工 作，查处假冒伪劣等违法行为，指导消费者咨询、投诉、举报 受理、处理和网络体系建设等工作，保护经营者、消费者合法 权益。指导消费者权益保护组织开展消费维权工作。（二十）负责药品（含中药、民族药，下同）、医疗器械 和化妆品安全监督管理。（二十一）监督实施药品、医疗器械、化妆品标准和分类 管理制度，配合有关部门实施国家基本药物制度。（二十二）负责权限范围内药品、医疗器械和化妆品质量 管理。（二十三）负责权限范围内药品、医疗器械和化妆品上市 后风险管理。（二十四）负责组织实施药品、医疗器械和化妆品监督检 查。（二十五）负责指导市县市场监督管理部门承担的药品、 医疗器械、化妆品有关监督管理工作。(二十六）按规定要求，承担对口事业服务机构业务工作 的指导、协调和监督职责。</t>
  </si>
  <si>
    <t>1、坚持党建引领的红线。扎实开展“不忘初心、牢记使命”主题教育，抓班子带队伍，坚定干部职工理想信念。
2、抓实商事改革的主线。进一步深化商事制度“放管服”改革，落实“一件事一次办”，巩固成果，突出特色。
3、守住市场安全的底线。突出食品药品特种设备、重点工业产品监管，防范风险，维护市场公平正义。
4、紧扣消费维权的热线。围绕中心，服务大局，完善机构改革，服务市委市政府中心工作，维护好消费者权益。</t>
  </si>
  <si>
    <t>1.新登记市场主体3万户
2.推进商标战略，新增注册商标3000件，地理标志证明商标1件、马德里商标5件                 3、在全市开展食品及保健食品、药品、医疗器械、化妆品企业监管及飞行检查工作。监管企业322家，飞检160家。         
4.食品抽样检验1420批次，食品快速检验1000批次；保健食品抽验40批次。                    5、药品监督抽样300批次，药品快速检测500批次，化妆品抽验40批次                  
6.重点工业产品抽检30批次</t>
  </si>
  <si>
    <t>1.无生产、消费安全事故;2.社会公众满意度100%。</t>
  </si>
  <si>
    <t>（一）负责市场综合监督管理和知识产权管理。（二）负责市场主体统一登记注册。（三）负责组织市场监管（含知识产权）综合执法工作。（四）负责监督管理市场秩序。（五）负责反垄断执法调查。（六）负责促进知识产权运用和保护。（七）负责统一管理标准化工作。（八）负责宏观质量管理。（九）负责产品质量安全监督管理。（十）负责食品安全监督管理综合协调。（十一）负责食品安全监督管理。（十二）负责药品、医疗器械、化妆品质量监督管理。（十三）负责特种设备安全监督管理。（十四）负责统一管理计量工作。（十五）负责统一管理认证认可与检验检测工作。（十六）负责市场监督管理、知识产权领城科技和信息化建设、新闻宣传、交流与合作。（十七）完成市委、市政府和市市场监督管理局交办的其他任务。</t>
  </si>
  <si>
    <t>1.激化市场活力,深化商事制度改革。
2.强化商品、食品、药品质量监督管理。
3.综合管理特种设备安全监察、监督工作。
4.规范、监督商品量和市场计量行为。
5.依法行政，加大市场监督管理力度，维护正常市场经济秩序。
6.消费维权及时处理，保障消费者合法权益。
7.指导广告业发展，监督管理广告活动。</t>
  </si>
  <si>
    <t>市场监管“双随机一公开”不低于市场主体的3%；不合格商品核查处置率100%；查办传销案件遣返传销人员率100%；消费申诉举报受理、办结率100%。</t>
  </si>
  <si>
    <t>食品、商品安全监管水平逐步提高；基层监管队伍执法能力和监管能力逐步提高；查处违法经营行为，服务地方经济发展。</t>
  </si>
  <si>
    <t xml:space="preserve">（一）负责市场综合监督管理。
（二）负责市场主体统一登记注册工作。
（三）负责组织指导市场监管综合执法工作。
（四）依委托开展反垄断统一执法调查工作。
（五）负责监督管理市场秩序。依法监督管理市场交易、网络商品交易及有关服务的行为。组织指导查处价格收费违法 违规、不正当竞争、违法直销、传销、侵犯商标专利知识产权 和制售假冒伪劣行为。依法监督处理合同违法行为，依法实施 对拍卖行为的监督管理，管理动产抵押物登记。指导广告业的 发展，监督管理广告活动。承担依法查处无照生产经营和相关 无证生产经营行为。（六）负责宏观质量管理。
（七）负责产品质量安全监督管理。负责产品质量安全监 督抽查和风险监控工作，组织实施质量分级制度、质量安全追 溯制度。负责工业产品生产许可证证后管理。负责纤维质量监 督检验工作（八）负责特种设备安全监督管理。综合管理特种设备安 全监察、监督工作，监督检查高耗能特种设备节能标准和锅炉 生产、进口、销售环节环境保护标准的执行情况。按规定权限 组织调查处理特种设备事故并进行统计分析。
（九）负责食品安全监督管理综合协调。负责食品安全应 急体系建设，组织指导重大食品安全事件应急处置和调查处理 工作。落实食品安全重要信息直报制度。承担市食品安全委员 会日常工作（十）负责食品安全监督管理。建立覆盖食品生产、流通、 消费全过程的监督检查制度和隐患排查治理机制并组织实施， 防范区域性、系统性食品安全风险。推动建立食品生产经营者 落实主体责任的机制，健全食品安全追溯体系。组织开展食品 安全监督抽检、风险监测、核查处置和风险预警、风险交流等 工作。组织实施特殊食品监督管理。负责食盐专营管理和食盐 安全监督管理。 （十一）负责统一管理计量工作。推行国家法定计量单位， 执行国家计量制度,依职权管理计量器具及量值传递和比对工作。规范、监督商品量和市场计量行为。
（十二）负责统一管理标准化工作。组织实施标准化法律、 法规，推进本行政区域内标准化战略的实施；依法承担地方标准立项、编号和发布等工作，依法协调指导市级地方标准、团 体标准制定工作。依法开展标准化试点示范工作；管理全市商 品条码工作；依据法定职责，对标准的制定进行指导监督，对 标准的实施进行监督检查。推行采用国际标准。
（十三）负责统一管理检验检测工作。组织实施检验检测 机构资质认定监督管理；协调推进检验检测机构改革；规范检 验检测市场，完善检验检测体系，指导协调检验检测行业发展。
（十四）负责统一管理、监督和综合协调认证认可工作。 依法监督管理全市认证认可和合格评定有关活动。
（十五）负责市场监督管理、知识产权领域科技和信息化 建设、新闻宣传、对外交流与合作。按规定承担技术性贸易措 施有关工作。
（十六）负责实施知识产权战略，推进知识产权强市建设。 制定知识产权创造、保护、运用的管理措施并组织实施。建设 知识产权公共服务体系，推动知识产权信息传播利用，建设知 识产权人才队伍。
（十七）负责保护知识产权。落实严格保护专利、商标、 原产地地理标志等相关工作，建设知识产权保护体系，指导监 督商标、专利及原产地地理标志执法。
（十八）负责知识产权创造运用。开展知识产权运营体系 建设，指导重大经济活动知识产权评议，规范知识产权交易和 无形资产评估，促进知识产权转移转化，推动知识产权高质量 发展。
（十九）负责组织开展有关商品和服务领域消费维权工 作，查处假冒伪劣等违法行为，指导消费者咨询、投诉、举报 受理、处理和网络体系建设等工作，保护经营者、消费者合法 权益。指导消费者权益保护组织开展消费维权工作。
（二十）负责药品（含中药、民族药，下同）、医疗器械 和化妆品安全监督管理。贯彻执行国家、省关于药品、医疗器 械、化妆品安全监督管理的法律、法规和规章，拟订地方性政 策规划并组织实施。
（二十一）监督实施药品、医疗器械、化妆品标准和分类 管理制度，配合有关部门实施国家基本药物制度。
（二十二）负责权限范围内药品、医疗器械和化妆品质量 管理。监督实施药品、医疗器械经营质量管理规范，监督实施 化妆品经营、使用卫生标准和技术规范。
（二十三）负责权限范围内药品、医疗器械和化妆品上市 后风险管理。组织开展药品不良反应、医疗器械不良事件和化 妆品不良反应的监测、评价和处置工作。依法承担药品、医疗 器械和化妆品安全应急管理工作。
（二十四）负责组织实施药品、医疗器械和化妆品监督检 查。制定检查制度，依法查处药品、医疗器械和化妆品经营、 使用环节违法行为，监督实施问题产品召回和处置制度，依职 责组织指导查处其他环节的违法行为。
（二十五）负责指导市县市场监督管理部门承担的药品、 医疗器械、化妆品有关监督管理工作。 （二十六）按规定要求，承担对口事业服务机构业务工作 的指导、协调和监督职责。
（二十七）完成市委、市政府交办的其他任务。
</t>
  </si>
  <si>
    <t xml:space="preserve">（一）创建无传销社区5个。
（二）市场主体增长率不低于6%。
（三）培育著名商标数不低于1个。
（四）年度罚没征收50万元。
（五）消费者投诉处理率达到100%，不合格食品（商品）处置率100%。
（六）完成食品及保健食品、药品、医疗器械、化妆品等抽验工作。
（七）在全市开展食品及保健食品、药品、医疗器械、化妆品企业监管及飞行检查工作。
（八）加大食品药品犯罪打击力度，保障人民群众的饮食用药用械安全。
（九）做好重点抽查工作，提高我市工业产品质量。
（十）加强计量强检工作，完善社公标准，提升服务能力。
（十一）加强标准化管理，名牌工作、认证认可工作。
（十二）加强我新区特种设备安全管理。
</t>
  </si>
  <si>
    <t xml:space="preserve">（一）数量指标：1.创建无传销社区计划4个；2.市场主体增长率不低于7%；3.培育著名商标数1件。
（二）质量指标：1.流通领域商品质量（食品、药品）抽检计划110批次；2.不合格商品处置率100%；3.广告监测结果评估总违法率不超过5%。
（三）时效指标：1.消费申诉举报办结率100%； 2. 市场巡查覆盖率100%；3. 查办传销案件遣返传销人员率100%。
（四）成本指标：1.完成罚没收入征收计划50万元；2.完成其他非税收入计划5万元。
</t>
  </si>
  <si>
    <t xml:space="preserve">（一）经济效益，有效推动区域经济发展。
（二）社会效益，有效遏制市场违法违规行为，努力打造“公平、守信、安全、放心”的市场环境。
（三）环境效益，提高人民群众消费安全感，促进社会和谐稳定。
（四）可持续影响，在各类市场主体中倡导守法经营、公平竞争理念，为我区经济稳增长、促和谐作出应有贡献。
（五）务对象满意度，社会公众或服务对象对项目实施效果的满意度100%。
</t>
  </si>
  <si>
    <t>负责市场综合监督管理。
（二） 负责市场主体统一登记注册工作。
（三） 负责组织指导市场监管综合执法工作。
（四） 依委托开展反垄断统一执法调查工作。
（五） 负责监督管理市场秩序。
（六） 负责宏观质量管理。
（七） 负责产品质量安全监督管理。
（八）负责特种设备安全监督管理。
（九）负责食品安全监督管理综合协调。
（十）负责食品安全监督管理。
（十一）负责统一管理计量工作。
（十二）负责统一管理标准化工作。
（十三）负责统一管理检验检测工作。
（十五）负责市场监督管理、知识产权领域科技和信息化 建设、新闻宣传、对外交流与合作。按规定承担技术性贸易措 施有关工作。
（十六）负责实施知识产权战略，推进知识产权强市建设。 
（十七）负责保护知识产权。
（十八）负责知识产权创造运用。
（十九）负责组织开展有关商品和服务领域消费维权工 作。
（二十）负责药品（含中药、民族药，下同）、医疗器械 和化妆品安全监督管理。
（二十一）监督实施药品、医疗器械、化妆品标准和分类 管理制度，配合有关部门实施国家基本药物制度。
（二十二）负责权限范围内药品、医疗器械和化妆品质量 管理。
（二十三）负责权限范围内药品、医疗器械和化妆品上市 后风险管理。
（二十四）负责组织实施药品、医疗器械和化妆品监督检 查。
（二十五）负责指导市县市场监督管理部门承担的药品、 医疗器械、化妆品有关监督管理工作。
（二十六）按规定要求，承担对口事业服务机构业务工作 的指导、协调和监督职责。
（二十七）完成上级部门和区政府（管委会）交办的其他工作。</t>
  </si>
  <si>
    <t xml:space="preserve">1、推进质量强市战略。推进质量提升工程，推进名牌发展战略，推进标准引领战略，推进产业转型升级，推进企业帮扶服务。
2、加强质量安全监管。
3、加强质检工作。加强食品相关产品监管，加强民生计量监管，加强棉花和纤维制品监管等。
4、完成食品及保健食品、药品、医疗器械、化妆品等抽验工作。
5、在全市开展食品及保健食品、药品、医疗器械、化妆品企业监管及飞行检查工作。
6、加大食品药品犯罪打击力度，保障人民群众的饮食用药用械安全。
7、开展全市食品安全宣传周和安全用药月活动。
8、分级对全市基层监管队伍进行专业知识培训。
9、提高应急能力水平和基层装备配备水平。
10、坚持商事改革为主线，服务全民创新创业
11、坚持市场监管为主责，营造良好市场环境
12、坚持消费维权为主业，消费维权扎实有为
13、 坚持党建统揽为主题，自身建设不断加
</t>
  </si>
  <si>
    <t>1、监管生产企业1436家；个体经营1802；
2、综合监管覆盖率为100%；
3、无证照查处率100%；
4、不合格品查处率100%；</t>
  </si>
  <si>
    <t>1、辖区内无重大安全事故；
2、促进市场经济发展；
3、服务市场主体满意度达到85%；
4、人民群众满意度95%。</t>
  </si>
  <si>
    <t>履行法律、法规及规章赋予市场监管行政强制、行政处罚及与执法相关的行政检查等职能，依法查处和纠正食品、药品、化妆品、保健食品、医疗器械、特种设备、工业产品、价格收费、商务粮食、商标专利、知识产权、市场计量、市场交易、网络商品交易、不正当竞争、直销、传销、合同、广告等相关领域违法行为。</t>
  </si>
  <si>
    <t>1.建立和完善市场监管、知识产权综合执法及稽查办案的制度措施并组织实施。组织指导查处市场主体准入、生产、经营、交易中的有关违法行为和案件查办工作。督办、组织查办影响较大和跨区域的大案要案。
2.查处权限内食品生产、流通环节和餐饮等领域违法行为。
3.查处权限内药品、医疗器械、化妆品、保健食品、特殊医学用途配方食品、婴幼儿配方食品、食盐质量等领域违法行为。
4.查处权限内质量、计量、标准化、认证认可、检验检测和涉及特种设备等领域违法行为。
5.查处权限内价格收费违法、不正当竞争、电子商务违法、违法直销、传销、虚假宣传、侵犯商标专利知识产权和制售假冒伪劣商品等违法行为。
6.全面推行行政执法公示制度、执法全过程记录制度、重大执法决定法制审核制度；建立统一指挥、跨区域协作、部门配合、整体联动的市场监管综合行政执法工作机制，完善行政执法与刑事司法相衔接的协调机制。</t>
  </si>
  <si>
    <t>数量指标
质量指标
时效指标
成本指标</t>
  </si>
  <si>
    <t>经济效益
社会效益
环境效益
可持续影响
服务对象满意度</t>
  </si>
  <si>
    <t>主要负责全市食品.药品,保健品.化妆品.医疗器械.工业产品.棉花及棉花制品.纤维制品.磁力设备的监督检验.委托检验.技术服务.科研研究及计量器具测试检定.量值传递等工作.</t>
  </si>
  <si>
    <t>按照“双随机，一公开”以及“行业覆盖、区域覆盖、产品覆盖”的原则，全面完成国家.省.市三级在食品.药品.工业产品等行业的监督抽查和检验任务,全面完成己备案的强检计量器具检定工作,全面完成国家下达的棉花公检任务.</t>
  </si>
  <si>
    <t>食检所：完成监督抽样2195批次，监督检验2785批次；药检所：完成560批次以上，其中药品化妆品监督抽检任务为430批次（药品360批，化妆品70批）以上，省级抽检130批次；产检所：完成岳阳市重点工业产品监督抽查560批次以上；计量所：完成社会公用计量标准、企业最高计量标准、贸易结算、安全防护、环境监测、医疗卫生强检计量器具3万台件以上，完成眼镜制配场所计量专项行动、集贸市场计量专项整治及其他应急计量检定任务；纤检所：棉花公检2.5万吨以上。</t>
  </si>
  <si>
    <t>中心将紧紧围绕市委市政府和市局提出的工作要求，以“保安全.强能力.促发展.惠民生"为出发点和落脚点,以"全面开创.走在前列"为目标,为民.科学.务实.精准,为进一步倡树担当作为.狠抓落实的鲜明导向，心无旁骛干事业，聚精会神抓落实，奋力开创高质量发展新局面。为本地群众饮食用药、衣食住行保驾护航、为地方经济发展提供有力支持，为行政监管好服务，提供精准技术支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</si>
</sst>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 numFmtId="178" formatCode="0.00_);[Red]\(0.00\)"/>
    <numFmt numFmtId="179" formatCode="0.00_ "/>
    <numFmt numFmtId="180" formatCode="#,##0.0000"/>
    <numFmt numFmtId="181" formatCode="#,##0.00_);[Red]\(#,##0.00\)"/>
    <numFmt numFmtId="182" formatCode="00"/>
    <numFmt numFmtId="183" formatCode="0000"/>
    <numFmt numFmtId="184" formatCode="#,##0.00_ ;[Red]\-#,##0.00\ "/>
  </numFmts>
  <fonts count="36">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0"/>
      <name val="宋体"/>
      <family val="0"/>
    </font>
    <font>
      <sz val="16"/>
      <name val="黑体"/>
      <family val="0"/>
    </font>
    <font>
      <b/>
      <sz val="9"/>
      <name val="宋体"/>
      <family val="0"/>
    </font>
    <font>
      <sz val="18"/>
      <name val="方正小标宋_GBK"/>
      <family val="0"/>
    </font>
    <font>
      <b/>
      <sz val="20"/>
      <color indexed="8"/>
      <name val="宋体"/>
      <family val="0"/>
    </font>
    <font>
      <b/>
      <sz val="10"/>
      <color indexed="8"/>
      <name val="宋体"/>
      <family val="0"/>
    </font>
    <font>
      <sz val="11"/>
      <color indexed="8"/>
      <name val="Calibri"/>
      <family val="2"/>
    </font>
    <font>
      <b/>
      <sz val="48"/>
      <name val="黑体"/>
      <family val="0"/>
    </font>
    <font>
      <b/>
      <sz val="13"/>
      <color indexed="62"/>
      <name val="宋体"/>
      <family val="0"/>
    </font>
    <font>
      <sz val="11"/>
      <color indexed="10"/>
      <name val="宋体"/>
      <family val="0"/>
    </font>
    <font>
      <b/>
      <sz val="15"/>
      <color indexed="62"/>
      <name val="宋体"/>
      <family val="0"/>
    </font>
    <font>
      <sz val="11"/>
      <color indexed="16"/>
      <name val="宋体"/>
      <family val="0"/>
    </font>
    <font>
      <sz val="11"/>
      <color indexed="8"/>
      <name val="宋体"/>
      <family val="0"/>
    </font>
    <font>
      <sz val="11"/>
      <color indexed="53"/>
      <name val="宋体"/>
      <family val="0"/>
    </font>
    <font>
      <sz val="11"/>
      <color indexed="9"/>
      <name val="宋体"/>
      <family val="0"/>
    </font>
    <font>
      <sz val="11"/>
      <color indexed="62"/>
      <name val="宋体"/>
      <family val="0"/>
    </font>
    <font>
      <b/>
      <sz val="11"/>
      <color indexed="62"/>
      <name val="宋体"/>
      <family val="0"/>
    </font>
    <font>
      <sz val="11"/>
      <color indexed="20"/>
      <name val="宋体"/>
      <family val="0"/>
    </font>
    <font>
      <sz val="11"/>
      <color indexed="17"/>
      <name val="宋体"/>
      <family val="0"/>
    </font>
    <font>
      <u val="single"/>
      <sz val="11"/>
      <color indexed="12"/>
      <name val="宋体"/>
      <family val="0"/>
    </font>
    <font>
      <b/>
      <sz val="18"/>
      <color indexed="56"/>
      <name val="宋体"/>
      <family val="0"/>
    </font>
    <font>
      <u val="single"/>
      <sz val="11"/>
      <color indexed="20"/>
      <name val="宋体"/>
      <family val="0"/>
    </font>
    <font>
      <i/>
      <sz val="11"/>
      <color indexed="23"/>
      <name val="宋体"/>
      <family val="0"/>
    </font>
    <font>
      <b/>
      <sz val="18"/>
      <color indexed="62"/>
      <name val="宋体"/>
      <family val="0"/>
    </font>
    <font>
      <b/>
      <sz val="11"/>
      <color indexed="8"/>
      <name val="宋体"/>
      <family val="0"/>
    </font>
    <font>
      <b/>
      <sz val="11"/>
      <color indexed="53"/>
      <name val="宋体"/>
      <family val="0"/>
    </font>
    <font>
      <b/>
      <sz val="11"/>
      <color indexed="63"/>
      <name val="宋体"/>
      <family val="0"/>
    </font>
    <font>
      <sz val="11"/>
      <color indexed="19"/>
      <name val="宋体"/>
      <family val="0"/>
    </font>
    <font>
      <b/>
      <sz val="11"/>
      <color indexed="9"/>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right/>
      <top/>
      <bottom style="thin"/>
    </border>
    <border>
      <left/>
      <right/>
      <top style="thin"/>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17" fillId="4" borderId="0" applyNumberFormat="0" applyBorder="0" applyAlignment="0" applyProtection="0"/>
    <xf numFmtId="0" fontId="2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0" fillId="6" borderId="0" applyNumberFormat="0" applyBorder="0" applyAlignment="0" applyProtection="0"/>
    <xf numFmtId="0" fontId="25"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8" fillId="2" borderId="2" applyNumberFormat="0" applyFont="0" applyAlignment="0" applyProtection="0"/>
    <xf numFmtId="0" fontId="20" fillId="7" borderId="0" applyNumberFormat="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16" fillId="0" borderId="3" applyNumberFormat="0" applyFill="0" applyAlignment="0" applyProtection="0"/>
    <xf numFmtId="0" fontId="14" fillId="0" borderId="3" applyNumberFormat="0" applyFill="0" applyAlignment="0" applyProtection="0"/>
    <xf numFmtId="0" fontId="20" fillId="6" borderId="0" applyNumberFormat="0" applyBorder="0" applyAlignment="0" applyProtection="0"/>
    <xf numFmtId="0" fontId="22" fillId="0" borderId="4" applyNumberFormat="0" applyFill="0" applyAlignment="0" applyProtection="0"/>
    <xf numFmtId="0" fontId="20" fillId="6" borderId="0" applyNumberFormat="0" applyBorder="0" applyAlignment="0" applyProtection="0"/>
    <xf numFmtId="0" fontId="32" fillId="8" borderId="5" applyNumberFormat="0" applyAlignment="0" applyProtection="0"/>
    <xf numFmtId="0" fontId="31" fillId="8" borderId="1" applyNumberFormat="0" applyAlignment="0" applyProtection="0"/>
    <xf numFmtId="0" fontId="34" fillId="9" borderId="6" applyNumberFormat="0" applyAlignment="0" applyProtection="0"/>
    <xf numFmtId="0" fontId="18" fillId="2" borderId="0" applyNumberFormat="0" applyBorder="0" applyAlignment="0" applyProtection="0"/>
    <xf numFmtId="0" fontId="20" fillId="10" borderId="0" applyNumberFormat="0" applyBorder="0" applyAlignment="0" applyProtection="0"/>
    <xf numFmtId="0" fontId="19" fillId="0" borderId="7" applyNumberFormat="0" applyFill="0" applyAlignment="0" applyProtection="0"/>
    <xf numFmtId="0" fontId="30" fillId="0" borderId="8" applyNumberFormat="0" applyFill="0" applyAlignment="0" applyProtection="0"/>
    <xf numFmtId="0" fontId="24" fillId="5" borderId="0" applyNumberFormat="0" applyBorder="0" applyAlignment="0" applyProtection="0"/>
    <xf numFmtId="0" fontId="33" fillId="11" borderId="0" applyNumberFormat="0" applyBorder="0" applyAlignment="0" applyProtection="0"/>
    <xf numFmtId="0" fontId="18" fillId="12" borderId="0" applyNumberFormat="0" applyBorder="0" applyAlignment="0" applyProtection="0"/>
    <xf numFmtId="0" fontId="20" fillId="13" borderId="0" applyNumberFormat="0" applyBorder="0" applyAlignment="0" applyProtection="0"/>
    <xf numFmtId="0" fontId="1" fillId="0" borderId="0">
      <alignment vertical="center"/>
      <protection/>
    </xf>
    <xf numFmtId="0" fontId="18" fillId="12" borderId="0" applyNumberFormat="0" applyBorder="0" applyAlignment="0" applyProtection="0"/>
    <xf numFmtId="0" fontId="18" fillId="14"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1" fillId="0" borderId="0">
      <alignment vertical="center"/>
      <protection/>
    </xf>
    <xf numFmtId="0" fontId="18" fillId="14" borderId="0" applyNumberFormat="0" applyBorder="0" applyAlignment="0" applyProtection="0"/>
    <xf numFmtId="0" fontId="35" fillId="0" borderId="0">
      <alignment/>
      <protection/>
    </xf>
    <xf numFmtId="0" fontId="18" fillId="6" borderId="0" applyNumberFormat="0" applyBorder="0" applyAlignment="0" applyProtection="0"/>
    <xf numFmtId="0" fontId="20" fillId="16" borderId="0" applyNumberFormat="0" applyBorder="0" applyAlignment="0" applyProtection="0"/>
    <xf numFmtId="0" fontId="0" fillId="0" borderId="0">
      <alignment/>
      <protection/>
    </xf>
    <xf numFmtId="0" fontId="18" fillId="14" borderId="0" applyNumberFormat="0" applyBorder="0" applyAlignment="0" applyProtection="0"/>
    <xf numFmtId="0" fontId="20" fillId="17" borderId="0" applyNumberFormat="0" applyBorder="0" applyAlignment="0" applyProtection="0"/>
    <xf numFmtId="0" fontId="23" fillId="4" borderId="0" applyNumberFormat="0" applyBorder="0" applyAlignment="0" applyProtection="0"/>
    <xf numFmtId="0" fontId="20" fillId="7" borderId="0" applyNumberFormat="0" applyBorder="0" applyAlignment="0" applyProtection="0"/>
    <xf numFmtId="0" fontId="18" fillId="3" borderId="0" applyNumberFormat="0" applyBorder="0" applyAlignment="0" applyProtection="0"/>
    <xf numFmtId="0" fontId="20"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cellStyleXfs>
  <cellXfs count="457">
    <xf numFmtId="0" fontId="0" fillId="0" borderId="0" xfId="0" applyAlignment="1">
      <alignment/>
    </xf>
    <xf numFmtId="0" fontId="1" fillId="0" borderId="0" xfId="19" applyFill="1">
      <alignment/>
      <protection/>
    </xf>
    <xf numFmtId="0" fontId="1" fillId="0" borderId="0" xfId="19">
      <alignment/>
      <protection/>
    </xf>
    <xf numFmtId="0" fontId="2" fillId="0" borderId="0" xfId="19" applyFont="1" applyAlignment="1">
      <alignment horizontal="right" vertical="center"/>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0" xfId="19" applyNumberFormat="1" applyFont="1" applyFill="1" applyBorder="1" applyAlignment="1" applyProtection="1">
      <alignment horizontal="center" vertical="center" wrapText="1"/>
      <protection/>
    </xf>
    <xf numFmtId="0" fontId="4" fillId="8" borderId="10"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2" xfId="19" applyNumberFormat="1" applyFont="1" applyFill="1" applyBorder="1" applyAlignment="1" applyProtection="1">
      <alignment horizontal="center" vertical="center" wrapText="1"/>
      <protection/>
    </xf>
    <xf numFmtId="0" fontId="4" fillId="8" borderId="13" xfId="19" applyNumberFormat="1" applyFont="1" applyFill="1" applyBorder="1" applyAlignment="1" applyProtection="1">
      <alignment horizontal="center" vertical="center"/>
      <protection/>
    </xf>
    <xf numFmtId="0" fontId="4" fillId="8" borderId="14"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3" xfId="19" applyFont="1" applyFill="1" applyBorder="1" applyAlignment="1">
      <alignment horizontal="center" vertical="center"/>
      <protection/>
    </xf>
    <xf numFmtId="0" fontId="2" fillId="8" borderId="15" xfId="19" applyFont="1" applyFill="1" applyBorder="1" applyAlignment="1">
      <alignment horizontal="center" vertical="center"/>
      <protection/>
    </xf>
    <xf numFmtId="49" fontId="2" fillId="0" borderId="16"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6" fontId="2" fillId="0" borderId="11" xfId="19" applyNumberFormat="1" applyFont="1" applyFill="1" applyBorder="1" applyAlignment="1" applyProtection="1">
      <alignment horizontal="right" vertical="center" wrapText="1"/>
      <protection/>
    </xf>
    <xf numFmtId="0" fontId="1" fillId="0" borderId="0" xfId="19" applyAlignment="1">
      <alignment horizontal="right"/>
      <protection/>
    </xf>
    <xf numFmtId="0" fontId="4" fillId="8" borderId="17"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2" fillId="0" borderId="0" xfId="19" applyFont="1" applyFill="1" applyAlignment="1">
      <alignment horizontal="center" vertical="center"/>
      <protection/>
    </xf>
    <xf numFmtId="0" fontId="1" fillId="0" borderId="0" xfId="85" applyFill="1">
      <alignment/>
      <protection/>
    </xf>
    <xf numFmtId="0" fontId="1" fillId="0" borderId="0" xfId="85">
      <alignment/>
      <protection/>
    </xf>
    <xf numFmtId="0" fontId="2" fillId="0" borderId="0" xfId="85" applyFont="1" applyAlignment="1">
      <alignment horizontal="center" vertical="center"/>
      <protection/>
    </xf>
    <xf numFmtId="0" fontId="2" fillId="0" borderId="0" xfId="85" applyNumberFormat="1" applyFont="1" applyAlignment="1">
      <alignment horizontal="center" vertical="center"/>
      <protection/>
    </xf>
    <xf numFmtId="0" fontId="3" fillId="0" borderId="0" xfId="85" applyNumberFormat="1" applyFont="1" applyFill="1" applyAlignment="1" applyProtection="1">
      <alignment horizontal="center" vertical="center"/>
      <protection/>
    </xf>
    <xf numFmtId="0" fontId="4" fillId="8" borderId="9" xfId="85" applyNumberFormat="1" applyFont="1" applyFill="1" applyBorder="1" applyAlignment="1" applyProtection="1">
      <alignment horizontal="center" vertical="center" wrapText="1"/>
      <protection/>
    </xf>
    <xf numFmtId="0" fontId="4" fillId="8" borderId="15" xfId="85" applyNumberFormat="1" applyFont="1" applyFill="1" applyBorder="1" applyAlignment="1" applyProtection="1">
      <alignment horizontal="center" vertical="center" wrapText="1"/>
      <protection/>
    </xf>
    <xf numFmtId="0" fontId="4" fillId="8" borderId="11" xfId="85" applyNumberFormat="1" applyFont="1" applyFill="1" applyBorder="1" applyAlignment="1" applyProtection="1">
      <alignment horizontal="center" vertical="center" wrapText="1"/>
      <protection/>
    </xf>
    <xf numFmtId="0" fontId="4" fillId="8" borderId="10" xfId="85" applyNumberFormat="1" applyFont="1" applyFill="1" applyBorder="1" applyAlignment="1" applyProtection="1">
      <alignment horizontal="center" vertical="center" wrapText="1"/>
      <protection/>
    </xf>
    <xf numFmtId="0" fontId="4" fillId="8" borderId="17" xfId="85" applyNumberFormat="1" applyFont="1" applyFill="1" applyBorder="1" applyAlignment="1" applyProtection="1">
      <alignment horizontal="center" vertical="center" wrapText="1"/>
      <protection/>
    </xf>
    <xf numFmtId="0" fontId="4" fillId="8" borderId="9" xfId="85" applyNumberFormat="1" applyFont="1" applyFill="1" applyBorder="1" applyAlignment="1" applyProtection="1">
      <alignment vertical="center" wrapText="1"/>
      <protection/>
    </xf>
    <xf numFmtId="0" fontId="2" fillId="8" borderId="13" xfId="85" applyFont="1" applyFill="1" applyBorder="1" applyAlignment="1">
      <alignment horizontal="center" vertical="center"/>
      <protection/>
    </xf>
    <xf numFmtId="0" fontId="2" fillId="8" borderId="9" xfId="85" applyFont="1" applyFill="1" applyBorder="1" applyAlignment="1">
      <alignment horizontal="center" vertical="center"/>
      <protection/>
    </xf>
    <xf numFmtId="0" fontId="2" fillId="8" borderId="15" xfId="85" applyFont="1" applyFill="1" applyBorder="1" applyAlignment="1">
      <alignment horizontal="center" vertical="center"/>
      <protection/>
    </xf>
    <xf numFmtId="49" fontId="2" fillId="0" borderId="9" xfId="85" applyNumberFormat="1" applyFont="1" applyFill="1" applyBorder="1" applyAlignment="1" applyProtection="1">
      <alignment horizontal="center" vertical="center" wrapText="1"/>
      <protection/>
    </xf>
    <xf numFmtId="49" fontId="2" fillId="0" borderId="9" xfId="85" applyNumberFormat="1" applyFont="1" applyFill="1" applyBorder="1" applyAlignment="1" applyProtection="1">
      <alignment horizontal="left" vertical="center" wrapText="1"/>
      <protection/>
    </xf>
    <xf numFmtId="49" fontId="2" fillId="0" borderId="16" xfId="85" applyNumberFormat="1" applyFont="1" applyFill="1" applyBorder="1" applyAlignment="1" applyProtection="1">
      <alignment horizontal="left" vertical="center" wrapText="1"/>
      <protection/>
    </xf>
    <xf numFmtId="176" fontId="2" fillId="0" borderId="11" xfId="85" applyNumberFormat="1" applyFont="1" applyFill="1" applyBorder="1" applyAlignment="1" applyProtection="1">
      <alignment horizontal="right" vertical="center" wrapText="1"/>
      <protection/>
    </xf>
    <xf numFmtId="176" fontId="2" fillId="0" borderId="9" xfId="85" applyNumberFormat="1" applyFont="1" applyFill="1" applyBorder="1" applyAlignment="1" applyProtection="1">
      <alignment horizontal="right" vertical="center" wrapText="1"/>
      <protection/>
    </xf>
    <xf numFmtId="49" fontId="2" fillId="0" borderId="11" xfId="85" applyNumberFormat="1" applyFont="1" applyFill="1" applyBorder="1" applyAlignment="1" applyProtection="1">
      <alignment horizontal="left" vertical="center" wrapText="1"/>
      <protection/>
    </xf>
    <xf numFmtId="0" fontId="2" fillId="0" borderId="0" xfId="85" applyFont="1" applyAlignment="1">
      <alignment horizontal="right" vertical="center"/>
      <protection/>
    </xf>
    <xf numFmtId="0" fontId="1" fillId="0" borderId="0" xfId="85" applyAlignment="1">
      <alignment horizontal="right"/>
      <protection/>
    </xf>
    <xf numFmtId="49" fontId="2" fillId="0" borderId="10" xfId="85" applyNumberFormat="1" applyFont="1" applyFill="1" applyBorder="1" applyAlignment="1" applyProtection="1">
      <alignment horizontal="left" vertical="center" wrapText="1"/>
      <protection/>
    </xf>
    <xf numFmtId="0" fontId="2" fillId="0" borderId="0" xfId="85" applyFont="1" applyFill="1" applyAlignment="1">
      <alignment horizontal="center" vertical="center"/>
      <protection/>
    </xf>
    <xf numFmtId="0" fontId="0" fillId="0" borderId="0" xfId="0" applyFill="1" applyAlignment="1">
      <alignment/>
    </xf>
    <xf numFmtId="0" fontId="1" fillId="0" borderId="0" xfId="81" applyFill="1">
      <alignment vertical="center"/>
      <protection/>
    </xf>
    <xf numFmtId="0" fontId="1" fillId="0" borderId="0" xfId="81">
      <alignment vertical="center"/>
      <protection/>
    </xf>
    <xf numFmtId="0" fontId="2" fillId="0" borderId="0" xfId="81" applyFont="1" applyAlignment="1">
      <alignment horizontal="right" vertical="center" wrapText="1"/>
      <protection/>
    </xf>
    <xf numFmtId="0" fontId="5" fillId="0" borderId="0" xfId="81" applyNumberFormat="1" applyFont="1" applyFill="1" applyAlignment="1" applyProtection="1">
      <alignment horizontal="center" vertical="center" wrapText="1"/>
      <protection/>
    </xf>
    <xf numFmtId="0" fontId="2" fillId="0" borderId="18" xfId="81" applyFont="1" applyBorder="1" applyAlignment="1">
      <alignment horizontal="left" vertical="center" wrapText="1"/>
      <protection/>
    </xf>
    <xf numFmtId="0" fontId="2" fillId="0" borderId="0" xfId="81" applyFont="1" applyAlignment="1">
      <alignment horizontal="left" vertical="center" wrapText="1"/>
      <protection/>
    </xf>
    <xf numFmtId="0" fontId="2" fillId="8" borderId="9" xfId="81" applyFont="1" applyFill="1" applyBorder="1" applyAlignment="1">
      <alignment horizontal="center" vertical="center" wrapText="1"/>
      <protection/>
    </xf>
    <xf numFmtId="49" fontId="2" fillId="8" borderId="9" xfId="81" applyNumberFormat="1" applyFont="1" applyFill="1" applyBorder="1" applyAlignment="1" applyProtection="1">
      <alignment horizontal="center" vertical="center" wrapText="1"/>
      <protection/>
    </xf>
    <xf numFmtId="0" fontId="2" fillId="8" borderId="11" xfId="81" applyFont="1" applyFill="1" applyBorder="1" applyAlignment="1">
      <alignment horizontal="center" vertical="center" wrapText="1"/>
      <protection/>
    </xf>
    <xf numFmtId="0" fontId="2" fillId="8" borderId="9" xfId="81" applyNumberFormat="1" applyFont="1" applyFill="1" applyBorder="1" applyAlignment="1" applyProtection="1">
      <alignment horizontal="center" vertical="center" wrapText="1"/>
      <protection/>
    </xf>
    <xf numFmtId="0" fontId="2" fillId="8" borderId="10" xfId="81" applyFont="1" applyFill="1" applyBorder="1" applyAlignment="1">
      <alignment horizontal="center" vertical="center" wrapText="1"/>
      <protection/>
    </xf>
    <xf numFmtId="0" fontId="2" fillId="8" borderId="17" xfId="81" applyFont="1" applyFill="1" applyBorder="1" applyAlignment="1">
      <alignment horizontal="center" vertical="center" wrapText="1"/>
      <protection/>
    </xf>
    <xf numFmtId="0" fontId="2" fillId="8" borderId="15" xfId="81" applyFont="1" applyFill="1" applyBorder="1" applyAlignment="1">
      <alignment horizontal="center" vertical="center" wrapText="1"/>
      <protection/>
    </xf>
    <xf numFmtId="0" fontId="2" fillId="0" borderId="11" xfId="81" applyNumberFormat="1" applyFont="1" applyFill="1" applyBorder="1" applyAlignment="1" applyProtection="1">
      <alignment horizontal="left" vertical="center" wrapText="1"/>
      <protection/>
    </xf>
    <xf numFmtId="0" fontId="2" fillId="0" borderId="11" xfId="81" applyNumberFormat="1" applyFont="1" applyFill="1" applyBorder="1" applyAlignment="1" applyProtection="1">
      <alignment horizontal="left" vertical="center"/>
      <protection/>
    </xf>
    <xf numFmtId="49" fontId="2" fillId="0" borderId="9" xfId="81" applyNumberFormat="1" applyFont="1" applyFill="1" applyBorder="1" applyAlignment="1" applyProtection="1">
      <alignment horizontal="left" vertical="center"/>
      <protection/>
    </xf>
    <xf numFmtId="176" fontId="2" fillId="0" borderId="16" xfId="81" applyNumberFormat="1" applyFont="1" applyFill="1" applyBorder="1" applyAlignment="1" applyProtection="1">
      <alignment horizontal="right" vertical="center" wrapText="1"/>
      <protection/>
    </xf>
    <xf numFmtId="176" fontId="2" fillId="0" borderId="9" xfId="81" applyNumberFormat="1" applyFont="1" applyFill="1" applyBorder="1" applyAlignment="1" applyProtection="1">
      <alignment horizontal="right" vertical="center" wrapText="1"/>
      <protection/>
    </xf>
    <xf numFmtId="176" fontId="2" fillId="0" borderId="11" xfId="81" applyNumberFormat="1" applyFont="1" applyFill="1" applyBorder="1" applyAlignment="1" applyProtection="1">
      <alignment horizontal="right" vertical="center" wrapText="1"/>
      <protection/>
    </xf>
    <xf numFmtId="0" fontId="2" fillId="0" borderId="0" xfId="81" applyFont="1" applyAlignment="1">
      <alignment horizontal="centerContinuous" vertical="center"/>
      <protection/>
    </xf>
    <xf numFmtId="0" fontId="2" fillId="0" borderId="0" xfId="81" applyFont="1" applyFill="1" applyAlignment="1">
      <alignment horizontal="centerContinuous" vertical="center"/>
      <protection/>
    </xf>
    <xf numFmtId="0" fontId="2" fillId="0" borderId="0" xfId="81" applyNumberFormat="1" applyFont="1" applyFill="1" applyAlignment="1" applyProtection="1">
      <alignment vertical="center" wrapText="1"/>
      <protection/>
    </xf>
    <xf numFmtId="0" fontId="2" fillId="0" borderId="0" xfId="81" applyNumberFormat="1" applyFont="1" applyFill="1" applyAlignment="1" applyProtection="1">
      <alignment horizontal="right" vertical="center"/>
      <protection/>
    </xf>
    <xf numFmtId="0" fontId="2" fillId="0" borderId="18" xfId="81" applyNumberFormat="1" applyFont="1" applyFill="1" applyBorder="1" applyAlignment="1" applyProtection="1">
      <alignment wrapText="1"/>
      <protection/>
    </xf>
    <xf numFmtId="0" fontId="2" fillId="0" borderId="18" xfId="81" applyNumberFormat="1" applyFont="1" applyFill="1" applyBorder="1" applyAlignment="1" applyProtection="1">
      <alignment horizontal="right" vertical="center" wrapText="1"/>
      <protection/>
    </xf>
    <xf numFmtId="0" fontId="2" fillId="8" borderId="19" xfId="81" applyFont="1" applyFill="1" applyBorder="1" applyAlignment="1">
      <alignment horizontal="center" vertical="center" wrapText="1"/>
      <protection/>
    </xf>
    <xf numFmtId="0" fontId="2" fillId="8" borderId="11" xfId="81" applyNumberFormat="1" applyFont="1" applyFill="1" applyBorder="1" applyAlignment="1" applyProtection="1">
      <alignment horizontal="center" vertical="center" wrapText="1"/>
      <protection/>
    </xf>
    <xf numFmtId="0" fontId="2" fillId="8" borderId="9" xfId="81" applyNumberFormat="1" applyFont="1" applyFill="1" applyBorder="1" applyAlignment="1" applyProtection="1">
      <alignment horizontal="center" vertical="center"/>
      <protection/>
    </xf>
    <xf numFmtId="0" fontId="2" fillId="8" borderId="11" xfId="81" applyNumberFormat="1" applyFont="1" applyFill="1" applyBorder="1" applyAlignment="1" applyProtection="1">
      <alignment horizontal="centerContinuous" vertical="center" wrapText="1"/>
      <protection/>
    </xf>
    <xf numFmtId="0" fontId="1" fillId="8" borderId="15" xfId="81" applyFill="1" applyBorder="1" applyAlignment="1">
      <alignment horizontal="center" vertical="center"/>
      <protection/>
    </xf>
    <xf numFmtId="0" fontId="2" fillId="8" borderId="9" xfId="81" applyFont="1" applyFill="1" applyBorder="1" applyAlignment="1">
      <alignment horizontal="center" vertical="center"/>
      <protection/>
    </xf>
    <xf numFmtId="176" fontId="1" fillId="0" borderId="16" xfId="81" applyNumberFormat="1" applyFont="1" applyFill="1" applyBorder="1" applyAlignment="1" applyProtection="1">
      <alignment horizontal="right" vertical="center" wrapText="1"/>
      <protection/>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5"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6"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18" xfId="27" applyFont="1" applyFill="1" applyBorder="1" applyAlignment="1">
      <alignment horizontal="center" vertical="center" wrapText="1"/>
      <protection/>
    </xf>
    <xf numFmtId="0" fontId="2" fillId="8" borderId="13" xfId="27" applyFont="1" applyFill="1" applyBorder="1" applyAlignment="1">
      <alignment horizontal="center" vertical="center" wrapText="1"/>
      <protection/>
    </xf>
    <xf numFmtId="0" fontId="2" fillId="8" borderId="15" xfId="27" applyFont="1" applyFill="1" applyBorder="1" applyAlignment="1">
      <alignment horizontal="center" vertical="center" wrapText="1"/>
      <protection/>
    </xf>
    <xf numFmtId="49" fontId="2" fillId="0" borderId="11"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16" xfId="27" applyNumberFormat="1" applyFont="1" applyFill="1" applyBorder="1" applyAlignment="1" applyProtection="1">
      <alignment horizontal="left" vertical="center" wrapText="1"/>
      <protection/>
    </xf>
    <xf numFmtId="0" fontId="2" fillId="0" borderId="11" xfId="27" applyNumberFormat="1" applyFont="1" applyFill="1" applyBorder="1" applyAlignment="1" applyProtection="1">
      <alignment horizontal="left"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6"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7"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7"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7"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7" fontId="2" fillId="8" borderId="0" xfId="27" applyNumberFormat="1" applyFont="1" applyFill="1" applyAlignment="1">
      <alignment vertical="center"/>
      <protection/>
    </xf>
    <xf numFmtId="0" fontId="1" fillId="0" borderId="18" xfId="27" applyFont="1" applyBorder="1" applyAlignment="1">
      <alignment horizontal="left" vertical="center" wrapText="1"/>
      <protection/>
    </xf>
    <xf numFmtId="0" fontId="2" fillId="0" borderId="18"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0" xfId="27" applyNumberFormat="1" applyFont="1" applyFill="1" applyBorder="1" applyAlignment="1" applyProtection="1">
      <alignment horizontal="center" vertical="center" wrapText="1"/>
      <protection/>
    </xf>
    <xf numFmtId="0" fontId="1" fillId="8" borderId="10"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0" fontId="5" fillId="0" borderId="0" xfId="0" applyFont="1" applyAlignment="1">
      <alignment vertical="center"/>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right" wrapText="1"/>
    </xf>
    <xf numFmtId="0" fontId="2" fillId="0" borderId="0" xfId="0" applyFont="1" applyAlignment="1">
      <alignment horizontal="right" vertical="center"/>
    </xf>
    <xf numFmtId="0" fontId="2" fillId="0" borderId="18" xfId="0" applyFont="1" applyBorder="1" applyAlignment="1">
      <alignment horizontal="right" vertical="center"/>
    </xf>
    <xf numFmtId="0" fontId="6" fillId="0" borderId="0" xfId="0" applyFont="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xf>
    <xf numFmtId="0" fontId="2" fillId="0" borderId="0" xfId="0" applyFont="1" applyAlignment="1">
      <alignment horizontal="right"/>
    </xf>
    <xf numFmtId="0" fontId="1" fillId="0" borderId="0" xfId="60" applyFill="1">
      <alignment vertical="center"/>
      <protection/>
    </xf>
    <xf numFmtId="0" fontId="1" fillId="0" borderId="0" xfId="60">
      <alignment vertical="center"/>
      <protection/>
    </xf>
    <xf numFmtId="0" fontId="2" fillId="0" borderId="0" xfId="60" applyFont="1" applyAlignment="1">
      <alignment horizontal="center" vertical="center" wrapText="1"/>
      <protection/>
    </xf>
    <xf numFmtId="0" fontId="5" fillId="0" borderId="0" xfId="60" applyNumberFormat="1" applyFont="1" applyFill="1" applyAlignment="1" applyProtection="1">
      <alignment horizontal="center" vertical="center"/>
      <protection/>
    </xf>
    <xf numFmtId="49" fontId="2" fillId="8" borderId="0" xfId="60" applyNumberFormat="1" applyFont="1" applyFill="1" applyAlignment="1">
      <alignment vertical="center"/>
      <protection/>
    </xf>
    <xf numFmtId="0" fontId="2" fillId="0" borderId="0" xfId="60" applyFont="1" applyFill="1" applyAlignment="1">
      <alignment horizontal="centerContinuous" vertical="center"/>
      <protection/>
    </xf>
    <xf numFmtId="0" fontId="2" fillId="0" borderId="0" xfId="60" applyFont="1" applyAlignment="1">
      <alignment horizontal="centerContinuous" vertical="center"/>
      <protection/>
    </xf>
    <xf numFmtId="0" fontId="2" fillId="8" borderId="15" xfId="60" applyFont="1" applyFill="1" applyBorder="1" applyAlignment="1">
      <alignment horizontal="centerContinuous" vertical="center"/>
      <protection/>
    </xf>
    <xf numFmtId="0" fontId="2" fillId="8" borderId="20" xfId="60" applyFont="1" applyFill="1" applyBorder="1" applyAlignment="1">
      <alignment horizontal="centerContinuous" vertical="center"/>
      <protection/>
    </xf>
    <xf numFmtId="0" fontId="2" fillId="8" borderId="11" xfId="60" applyNumberFormat="1" applyFont="1" applyFill="1" applyBorder="1" applyAlignment="1" applyProtection="1">
      <alignment horizontal="center" vertical="center" wrapText="1"/>
      <protection/>
    </xf>
    <xf numFmtId="0" fontId="2" fillId="8" borderId="9" xfId="60" applyNumberFormat="1" applyFont="1" applyFill="1" applyBorder="1" applyAlignment="1" applyProtection="1">
      <alignment horizontal="center" vertical="center" wrapText="1"/>
      <protection/>
    </xf>
    <xf numFmtId="0" fontId="2" fillId="8" borderId="21" xfId="60" applyFont="1" applyFill="1" applyBorder="1" applyAlignment="1">
      <alignment horizontal="centerContinuous" vertical="center"/>
      <protection/>
    </xf>
    <xf numFmtId="0" fontId="2" fillId="8" borderId="11" xfId="60" applyNumberFormat="1" applyFont="1" applyFill="1" applyBorder="1" applyAlignment="1" applyProtection="1">
      <alignment horizontal="center" vertical="center"/>
      <protection/>
    </xf>
    <xf numFmtId="0" fontId="2" fillId="8" borderId="18" xfId="60" applyFont="1" applyFill="1" applyBorder="1" applyAlignment="1">
      <alignment horizontal="center" vertical="center" wrapText="1"/>
      <protection/>
    </xf>
    <xf numFmtId="0" fontId="2" fillId="8" borderId="13" xfId="60" applyFont="1" applyFill="1" applyBorder="1" applyAlignment="1">
      <alignment horizontal="center" vertical="center" wrapText="1"/>
      <protection/>
    </xf>
    <xf numFmtId="0" fontId="2" fillId="8" borderId="15" xfId="60" applyFont="1" applyFill="1" applyBorder="1" applyAlignment="1">
      <alignment horizontal="center" vertical="center" wrapText="1"/>
      <protection/>
    </xf>
    <xf numFmtId="49" fontId="2" fillId="0" borderId="11" xfId="60" applyNumberFormat="1" applyFont="1" applyFill="1" applyBorder="1" applyAlignment="1" applyProtection="1">
      <alignment horizontal="center" vertical="center" wrapText="1"/>
      <protection/>
    </xf>
    <xf numFmtId="49" fontId="2" fillId="0" borderId="9" xfId="60" applyNumberFormat="1" applyFont="1" applyFill="1" applyBorder="1" applyAlignment="1" applyProtection="1">
      <alignment horizontal="center" vertical="center" wrapText="1"/>
      <protection/>
    </xf>
    <xf numFmtId="49" fontId="2" fillId="0" borderId="16" xfId="60" applyNumberFormat="1" applyFont="1" applyFill="1" applyBorder="1" applyAlignment="1" applyProtection="1">
      <alignment horizontal="left" vertical="center" wrapText="1"/>
      <protection/>
    </xf>
    <xf numFmtId="0" fontId="2" fillId="0" borderId="9" xfId="60" applyNumberFormat="1" applyFont="1" applyFill="1" applyBorder="1" applyAlignment="1" applyProtection="1">
      <alignment horizontal="left" vertical="center" wrapText="1"/>
      <protection/>
    </xf>
    <xf numFmtId="176" fontId="2" fillId="0" borderId="16" xfId="60" applyNumberFormat="1" applyFont="1" applyFill="1" applyBorder="1" applyAlignment="1" applyProtection="1">
      <alignment horizontal="right" vertical="center" wrapText="1"/>
      <protection/>
    </xf>
    <xf numFmtId="176" fontId="2" fillId="0" borderId="11" xfId="60" applyNumberFormat="1" applyFont="1" applyFill="1" applyBorder="1" applyAlignment="1" applyProtection="1">
      <alignment horizontal="right" vertical="center" wrapText="1"/>
      <protection/>
    </xf>
    <xf numFmtId="49" fontId="2" fillId="0" borderId="0" xfId="60" applyNumberFormat="1" applyFont="1" applyFill="1" applyAlignment="1">
      <alignment horizontal="center" vertical="center"/>
      <protection/>
    </xf>
    <xf numFmtId="0" fontId="2" fillId="0" borderId="0" xfId="60" applyFont="1" applyFill="1" applyAlignment="1">
      <alignment horizontal="left" vertical="center"/>
      <protection/>
    </xf>
    <xf numFmtId="177" fontId="2" fillId="0" borderId="0" xfId="60" applyNumberFormat="1" applyFont="1" applyFill="1" applyAlignment="1">
      <alignment horizontal="center" vertical="center"/>
      <protection/>
    </xf>
    <xf numFmtId="177" fontId="2" fillId="8" borderId="0" xfId="60" applyNumberFormat="1" applyFont="1" applyFill="1" applyAlignment="1">
      <alignment horizontal="center" vertical="center"/>
      <protection/>
    </xf>
    <xf numFmtId="49" fontId="2" fillId="8" borderId="0" xfId="60" applyNumberFormat="1" applyFont="1" applyFill="1" applyAlignment="1">
      <alignment horizontal="center" vertical="center"/>
      <protection/>
    </xf>
    <xf numFmtId="0" fontId="2" fillId="8" borderId="0" xfId="60" applyFont="1" applyFill="1" applyAlignment="1">
      <alignment horizontal="left" vertical="center"/>
      <protection/>
    </xf>
    <xf numFmtId="0" fontId="2" fillId="8" borderId="16" xfId="60" applyNumberFormat="1" applyFont="1" applyFill="1" applyBorder="1" applyAlignment="1" applyProtection="1">
      <alignment horizontal="center" vertical="center"/>
      <protection/>
    </xf>
    <xf numFmtId="0" fontId="2" fillId="8" borderId="18" xfId="60" applyNumberFormat="1" applyFont="1" applyFill="1" applyBorder="1" applyAlignment="1" applyProtection="1">
      <alignment horizontal="center" vertical="center" wrapText="1"/>
      <protection/>
    </xf>
    <xf numFmtId="0" fontId="2" fillId="8" borderId="16" xfId="60" applyNumberFormat="1" applyFont="1" applyFill="1" applyBorder="1" applyAlignment="1" applyProtection="1">
      <alignment horizontal="center" vertical="center" wrapText="1"/>
      <protection/>
    </xf>
    <xf numFmtId="176" fontId="2" fillId="0" borderId="9" xfId="60" applyNumberFormat="1" applyFont="1" applyFill="1" applyBorder="1" applyAlignment="1" applyProtection="1">
      <alignment horizontal="right" vertical="center" wrapText="1"/>
      <protection/>
    </xf>
    <xf numFmtId="0" fontId="1" fillId="0" borderId="0" xfId="60" applyFont="1" applyAlignment="1">
      <alignment horizontal="right" vertical="center" wrapText="1"/>
      <protection/>
    </xf>
    <xf numFmtId="177" fontId="2" fillId="8" borderId="0" xfId="60" applyNumberFormat="1" applyFont="1" applyFill="1" applyAlignment="1">
      <alignment vertical="center"/>
      <protection/>
    </xf>
    <xf numFmtId="0" fontId="1" fillId="0" borderId="18" xfId="60" applyFont="1" applyBorder="1" applyAlignment="1">
      <alignment horizontal="left" vertical="center" wrapText="1"/>
      <protection/>
    </xf>
    <xf numFmtId="0" fontId="2" fillId="0" borderId="18" xfId="60" applyNumberFormat="1" applyFont="1" applyFill="1" applyBorder="1" applyAlignment="1" applyProtection="1">
      <alignment horizontal="right" vertical="center"/>
      <protection/>
    </xf>
    <xf numFmtId="0" fontId="2" fillId="8" borderId="0" xfId="60" applyFont="1" applyFill="1" applyAlignment="1">
      <alignment vertical="center"/>
      <protection/>
    </xf>
    <xf numFmtId="0" fontId="2" fillId="8" borderId="10" xfId="60" applyNumberFormat="1" applyFont="1" applyFill="1" applyBorder="1" applyAlignment="1" applyProtection="1">
      <alignment horizontal="center" vertical="center"/>
      <protection/>
    </xf>
    <xf numFmtId="0" fontId="1" fillId="8" borderId="21" xfId="60" applyFont="1" applyFill="1" applyBorder="1" applyAlignment="1">
      <alignment horizontal="center" vertical="center" wrapText="1"/>
      <protection/>
    </xf>
    <xf numFmtId="0" fontId="1" fillId="8" borderId="9" xfId="60" applyFont="1" applyFill="1" applyBorder="1" applyAlignment="1">
      <alignment horizontal="center" vertical="center" wrapText="1"/>
      <protection/>
    </xf>
    <xf numFmtId="0" fontId="1" fillId="8" borderId="12" xfId="60" applyFont="1" applyFill="1" applyBorder="1" applyAlignment="1" applyProtection="1">
      <alignment horizontal="center" vertical="center" wrapText="1"/>
      <protection locked="0"/>
    </xf>
    <xf numFmtId="0" fontId="1" fillId="8" borderId="22" xfId="60" applyFont="1" applyFill="1" applyBorder="1" applyAlignment="1">
      <alignment horizontal="center" vertical="center" wrapText="1"/>
      <protection/>
    </xf>
    <xf numFmtId="176" fontId="1" fillId="0" borderId="11" xfId="60" applyNumberFormat="1" applyFont="1" applyFill="1" applyBorder="1" applyAlignment="1" applyProtection="1">
      <alignment horizontal="right" vertical="center" wrapText="1"/>
      <protection/>
    </xf>
    <xf numFmtId="176" fontId="1" fillId="0" borderId="9" xfId="60" applyNumberFormat="1" applyFont="1" applyFill="1" applyBorder="1" applyAlignment="1" applyProtection="1">
      <alignment horizontal="right" vertical="center" wrapText="1"/>
      <protection/>
    </xf>
    <xf numFmtId="0" fontId="1" fillId="0" borderId="0" xfId="60" applyFont="1" applyFill="1" applyAlignment="1">
      <alignment horizontal="centerContinuous" vertical="center"/>
      <protection/>
    </xf>
    <xf numFmtId="0" fontId="1" fillId="0" borderId="0" xfId="60" applyFont="1" applyAlignment="1">
      <alignment horizontal="centerContinuous" vertical="center"/>
      <protection/>
    </xf>
    <xf numFmtId="4" fontId="2" fillId="0" borderId="9" xfId="0" applyNumberFormat="1" applyFont="1" applyFill="1" applyBorder="1" applyAlignment="1">
      <alignment wrapText="1"/>
    </xf>
    <xf numFmtId="0" fontId="2" fillId="8" borderId="20" xfId="60" applyFont="1" applyFill="1" applyBorder="1" applyAlignment="1">
      <alignment horizontal="center" vertical="center"/>
      <protection/>
    </xf>
    <xf numFmtId="0" fontId="2" fillId="8" borderId="23" xfId="60" applyFont="1" applyFill="1" applyBorder="1" applyAlignment="1">
      <alignment horizontal="center" vertical="center"/>
      <protection/>
    </xf>
    <xf numFmtId="0" fontId="2" fillId="8" borderId="21" xfId="60" applyFont="1" applyFill="1" applyBorder="1" applyAlignment="1">
      <alignment horizontal="center" vertical="center"/>
      <protection/>
    </xf>
    <xf numFmtId="0" fontId="2" fillId="8" borderId="14" xfId="60" applyFont="1" applyFill="1" applyBorder="1" applyAlignment="1">
      <alignment horizontal="center" vertical="center"/>
      <protection/>
    </xf>
    <xf numFmtId="0" fontId="2" fillId="8" borderId="0" xfId="60" applyFont="1" applyFill="1" applyBorder="1" applyAlignment="1">
      <alignment horizontal="center" vertical="center"/>
      <protection/>
    </xf>
    <xf numFmtId="0" fontId="2" fillId="8" borderId="12" xfId="60" applyFont="1" applyFill="1" applyBorder="1" applyAlignment="1">
      <alignment horizontal="center" vertical="center"/>
      <protection/>
    </xf>
    <xf numFmtId="0" fontId="2" fillId="8" borderId="19" xfId="60" applyFont="1" applyFill="1" applyBorder="1" applyAlignment="1">
      <alignment horizontal="center" vertical="center"/>
      <protection/>
    </xf>
    <xf numFmtId="0" fontId="2" fillId="8" borderId="18" xfId="60" applyFont="1" applyFill="1" applyBorder="1" applyAlignment="1">
      <alignment horizontal="center" vertical="center"/>
      <protection/>
    </xf>
    <xf numFmtId="0" fontId="2" fillId="8" borderId="22" xfId="60" applyFont="1" applyFill="1" applyBorder="1" applyAlignment="1">
      <alignment horizontal="center" vertical="center"/>
      <protection/>
    </xf>
    <xf numFmtId="0" fontId="2" fillId="8" borderId="17" xfId="60" applyFont="1" applyFill="1" applyBorder="1" applyAlignment="1">
      <alignment horizontal="center" vertical="center" wrapText="1"/>
      <protection/>
    </xf>
    <xf numFmtId="0" fontId="2" fillId="8" borderId="10" xfId="60" applyNumberFormat="1" applyFont="1" applyFill="1" applyBorder="1" applyAlignment="1" applyProtection="1">
      <alignment horizontal="center" vertical="center" wrapText="1"/>
      <protection/>
    </xf>
    <xf numFmtId="0" fontId="2" fillId="8" borderId="9" xfId="60" applyFont="1" applyFill="1" applyBorder="1" applyAlignment="1">
      <alignment horizontal="center" vertical="center" wrapText="1"/>
      <protection/>
    </xf>
    <xf numFmtId="0" fontId="1" fillId="0" borderId="0" xfId="78" applyFill="1">
      <alignment vertical="center"/>
      <protection/>
    </xf>
    <xf numFmtId="0" fontId="1" fillId="0" borderId="0" xfId="78">
      <alignment vertical="center"/>
      <protection/>
    </xf>
    <xf numFmtId="0" fontId="1" fillId="0" borderId="0" xfId="78" applyFont="1" applyAlignment="1">
      <alignment horizontal="right" vertical="center"/>
      <protection/>
    </xf>
    <xf numFmtId="0" fontId="5" fillId="0" borderId="0" xfId="78" applyNumberFormat="1" applyFont="1" applyFill="1" applyAlignment="1" applyProtection="1">
      <alignment horizontal="center" vertical="center"/>
      <protection/>
    </xf>
    <xf numFmtId="0" fontId="1" fillId="0" borderId="0" xfId="78" applyAlignment="1">
      <alignment horizontal="center" vertical="center"/>
      <protection/>
    </xf>
    <xf numFmtId="0" fontId="1" fillId="0" borderId="11" xfId="78" applyNumberFormat="1" applyFont="1" applyFill="1" applyBorder="1" applyAlignment="1" applyProtection="1">
      <alignment horizontal="center" vertical="center" wrapText="1"/>
      <protection/>
    </xf>
    <xf numFmtId="0" fontId="1" fillId="0" borderId="9" xfId="78" applyNumberFormat="1" applyFont="1" applyFill="1" applyBorder="1" applyAlignment="1" applyProtection="1">
      <alignment horizontal="center" vertical="center" wrapText="1"/>
      <protection/>
    </xf>
    <xf numFmtId="0" fontId="2" fillId="8" borderId="9" xfId="78" applyNumberFormat="1" applyFont="1" applyFill="1" applyBorder="1" applyAlignment="1" applyProtection="1">
      <alignment horizontal="center" vertical="center" wrapText="1"/>
      <protection/>
    </xf>
    <xf numFmtId="0" fontId="2" fillId="8" borderId="10" xfId="78" applyNumberFormat="1" applyFont="1" applyFill="1" applyBorder="1" applyAlignment="1" applyProtection="1">
      <alignment horizontal="center" vertical="center" wrapText="1"/>
      <protection/>
    </xf>
    <xf numFmtId="0" fontId="1" fillId="8" borderId="15" xfId="78" applyFill="1" applyBorder="1" applyAlignment="1">
      <alignment horizontal="center" vertical="center" wrapText="1"/>
      <protection/>
    </xf>
    <xf numFmtId="0" fontId="1" fillId="8" borderId="13" xfId="78" applyFill="1" applyBorder="1" applyAlignment="1">
      <alignment horizontal="center" vertical="center" wrapText="1"/>
      <protection/>
    </xf>
    <xf numFmtId="49" fontId="1" fillId="0" borderId="9" xfId="78" applyNumberFormat="1" applyFont="1" applyFill="1" applyBorder="1" applyAlignment="1" applyProtection="1">
      <alignment vertical="center" wrapText="1"/>
      <protection/>
    </xf>
    <xf numFmtId="178" fontId="1" fillId="0" borderId="16" xfId="78" applyNumberFormat="1" applyFont="1" applyFill="1" applyBorder="1" applyAlignment="1" applyProtection="1">
      <alignment horizontal="right" vertical="center" wrapText="1"/>
      <protection/>
    </xf>
    <xf numFmtId="178" fontId="1" fillId="0" borderId="11" xfId="78" applyNumberFormat="1" applyFont="1" applyFill="1" applyBorder="1" applyAlignment="1" applyProtection="1">
      <alignment horizontal="right" vertical="center" wrapText="1"/>
      <protection/>
    </xf>
    <xf numFmtId="4" fontId="1" fillId="0" borderId="9" xfId="78" applyNumberFormat="1" applyFont="1" applyFill="1" applyBorder="1" applyAlignment="1" applyProtection="1">
      <alignment horizontal="right" vertical="center" wrapText="1"/>
      <protection/>
    </xf>
    <xf numFmtId="0" fontId="2" fillId="0" borderId="0" xfId="79" applyFont="1" applyFill="1" applyAlignment="1">
      <alignment horizontal="centerContinuous" vertical="center"/>
      <protection/>
    </xf>
    <xf numFmtId="0" fontId="2" fillId="0" borderId="0" xfId="79" applyFont="1" applyAlignment="1">
      <alignment horizontal="centerContinuous" vertical="center"/>
      <protection/>
    </xf>
    <xf numFmtId="0" fontId="2" fillId="0" borderId="0" xfId="79" applyFont="1" applyAlignment="1">
      <alignment horizontal="right" vertical="center" wrapText="1"/>
      <protection/>
    </xf>
    <xf numFmtId="0" fontId="5" fillId="0" borderId="0" xfId="79" applyNumberFormat="1" applyFont="1" applyFill="1" applyAlignment="1" applyProtection="1">
      <alignment horizontal="center" vertical="center" wrapText="1"/>
      <protection/>
    </xf>
    <xf numFmtId="0" fontId="2" fillId="0" borderId="18" xfId="79" applyFont="1" applyBorder="1" applyAlignment="1">
      <alignment horizontal="centerContinuous" vertical="center" wrapText="1"/>
      <protection/>
    </xf>
    <xf numFmtId="0" fontId="2" fillId="0" borderId="0" xfId="79" applyFont="1" applyAlignment="1">
      <alignment horizontal="left" vertical="center" wrapText="1"/>
      <protection/>
    </xf>
    <xf numFmtId="0" fontId="2" fillId="8" borderId="9"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49" fontId="2" fillId="0" borderId="9" xfId="79" applyNumberFormat="1" applyFont="1" applyFill="1" applyBorder="1" applyAlignment="1" applyProtection="1">
      <alignment horizontal="left" vertical="center" wrapText="1"/>
      <protection/>
    </xf>
    <xf numFmtId="0" fontId="2" fillId="0" borderId="9" xfId="79" applyNumberFormat="1" applyFont="1" applyFill="1" applyBorder="1" applyAlignment="1" applyProtection="1">
      <alignment horizontal="left" vertical="center" wrapText="1"/>
      <protection/>
    </xf>
    <xf numFmtId="179" fontId="2" fillId="0" borderId="9" xfId="79" applyNumberFormat="1" applyFont="1" applyFill="1" applyBorder="1" applyAlignment="1" applyProtection="1">
      <alignment horizontal="right" vertical="center" wrapText="1"/>
      <protection/>
    </xf>
    <xf numFmtId="0" fontId="2" fillId="8" borderId="15" xfId="79" applyNumberFormat="1" applyFont="1" applyFill="1" applyBorder="1" applyAlignment="1" applyProtection="1">
      <alignment horizontal="center" vertical="center" wrapText="1"/>
      <protection/>
    </xf>
    <xf numFmtId="0" fontId="2" fillId="8" borderId="13" xfId="79" applyNumberFormat="1" applyFont="1" applyFill="1" applyBorder="1" applyAlignment="1" applyProtection="1">
      <alignment horizontal="center" vertical="center" wrapText="1"/>
      <protection/>
    </xf>
    <xf numFmtId="0" fontId="2" fillId="8" borderId="17"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vertical="center" wrapText="1"/>
      <protection/>
    </xf>
    <xf numFmtId="0" fontId="1" fillId="0" borderId="18" xfId="79" applyNumberFormat="1" applyFont="1" applyFill="1" applyBorder="1" applyAlignment="1" applyProtection="1">
      <alignment vertical="center"/>
      <protection/>
    </xf>
    <xf numFmtId="179" fontId="1" fillId="0" borderId="9" xfId="79" applyNumberFormat="1" applyFill="1" applyBorder="1" applyAlignment="1" applyProtection="1">
      <alignment horizontal="right" vertical="center" wrapText="1"/>
      <protection/>
    </xf>
    <xf numFmtId="179" fontId="1" fillId="0" borderId="9" xfId="79" applyNumberFormat="1" applyFont="1" applyFill="1" applyBorder="1" applyAlignment="1" applyProtection="1">
      <alignment horizontal="right" vertical="center" wrapText="1"/>
      <protection/>
    </xf>
    <xf numFmtId="0" fontId="2" fillId="0" borderId="0" xfId="79" applyNumberFormat="1" applyFont="1" applyFill="1" applyAlignment="1" applyProtection="1">
      <alignment horizontal="right" vertical="center" wrapText="1"/>
      <protection/>
    </xf>
    <xf numFmtId="0" fontId="1" fillId="0" borderId="18" xfId="79" applyNumberFormat="1" applyFont="1" applyFill="1" applyBorder="1" applyAlignment="1" applyProtection="1">
      <alignment horizontal="right" vertical="center"/>
      <protection/>
    </xf>
    <xf numFmtId="0" fontId="1" fillId="8" borderId="9" xfId="79"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17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right" vertical="center" wrapText="1"/>
    </xf>
    <xf numFmtId="0" fontId="2" fillId="0" borderId="18" xfId="0" applyFont="1" applyBorder="1" applyAlignment="1">
      <alignment horizontal="right"/>
    </xf>
    <xf numFmtId="0" fontId="1"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1" fillId="0" borderId="0" xfId="53">
      <alignment vertical="center"/>
      <protection/>
    </xf>
    <xf numFmtId="0" fontId="5"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9" xfId="53" applyFont="1" applyFill="1" applyBorder="1" applyAlignment="1">
      <alignment horizontal="center" vertical="center" wrapText="1"/>
      <protection/>
    </xf>
    <xf numFmtId="0" fontId="2" fillId="8" borderId="9" xfId="53" applyNumberFormat="1" applyFont="1" applyFill="1" applyBorder="1" applyAlignment="1" applyProtection="1">
      <alignment horizontal="center" vertical="center" wrapText="1"/>
      <protection/>
    </xf>
    <xf numFmtId="0" fontId="2" fillId="8" borderId="9" xfId="53" applyNumberFormat="1" applyFont="1" applyFill="1" applyBorder="1" applyAlignment="1" applyProtection="1">
      <alignment horizontal="center" vertical="center"/>
      <protection/>
    </xf>
    <xf numFmtId="0" fontId="2" fillId="8" borderId="15" xfId="53" applyFont="1" applyFill="1" applyBorder="1" applyAlignment="1">
      <alignment horizontal="center" vertical="center" wrapText="1"/>
      <protection/>
    </xf>
    <xf numFmtId="49" fontId="2" fillId="0" borderId="11" xfId="53" applyNumberFormat="1" applyFont="1" applyFill="1" applyBorder="1" applyAlignment="1" applyProtection="1">
      <alignment horizontal="center" vertical="center" wrapText="1"/>
      <protection/>
    </xf>
    <xf numFmtId="49" fontId="2" fillId="0" borderId="9" xfId="53" applyNumberFormat="1" applyFont="1" applyFill="1" applyBorder="1" applyAlignment="1" applyProtection="1">
      <alignment horizontal="center" vertical="center" wrapText="1"/>
      <protection/>
    </xf>
    <xf numFmtId="49" fontId="2" fillId="0" borderId="16" xfId="53" applyNumberFormat="1" applyFont="1" applyFill="1" applyBorder="1" applyAlignment="1" applyProtection="1">
      <alignment horizontal="left" vertical="center" wrapText="1"/>
      <protection/>
    </xf>
    <xf numFmtId="0" fontId="2" fillId="0" borderId="11" xfId="53" applyNumberFormat="1" applyFont="1" applyFill="1" applyBorder="1" applyAlignment="1" applyProtection="1">
      <alignment horizontal="left" vertical="center" wrapText="1"/>
      <protection/>
    </xf>
    <xf numFmtId="176" fontId="1" fillId="0" borderId="9" xfId="53" applyNumberFormat="1" applyFill="1" applyBorder="1" applyAlignment="1">
      <alignment horizontal="right" vertical="center" wrapText="1"/>
      <protection/>
    </xf>
    <xf numFmtId="0" fontId="2" fillId="0" borderId="0" xfId="53" applyFont="1" applyAlignment="1">
      <alignment horizontal="right" vertical="center"/>
      <protection/>
    </xf>
    <xf numFmtId="0" fontId="2" fillId="0" borderId="18" xfId="53" applyNumberFormat="1" applyFont="1" applyFill="1" applyBorder="1" applyAlignment="1" applyProtection="1">
      <alignment horizontal="right" vertical="center"/>
      <protection/>
    </xf>
    <xf numFmtId="180"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0" fontId="2" fillId="0" borderId="9" xfId="0" applyFont="1" applyBorder="1" applyAlignment="1">
      <alignment horizontal="center" vertical="center"/>
    </xf>
    <xf numFmtId="4" fontId="2" fillId="0" borderId="9" xfId="0" applyNumberFormat="1" applyFont="1" applyFill="1" applyBorder="1" applyAlignment="1">
      <alignment horizontal="right" vertical="center" wrapText="1"/>
    </xf>
    <xf numFmtId="181" fontId="1" fillId="0" borderId="0" xfId="84" applyNumberFormat="1" applyFill="1" applyAlignment="1">
      <alignment horizontal="right" vertical="center"/>
      <protection/>
    </xf>
    <xf numFmtId="0" fontId="2" fillId="0" borderId="0" xfId="84" applyFont="1" applyAlignment="1">
      <alignment horizontal="centerContinuous" vertical="center"/>
      <protection/>
    </xf>
    <xf numFmtId="0" fontId="1" fillId="0" borderId="0" xfId="84">
      <alignment vertical="center"/>
      <protection/>
    </xf>
    <xf numFmtId="0" fontId="2" fillId="0" borderId="0" xfId="84" applyFont="1" applyAlignment="1">
      <alignment horizontal="right" vertical="center" wrapText="1"/>
      <protection/>
    </xf>
    <xf numFmtId="0" fontId="5" fillId="0" borderId="0" xfId="84" applyNumberFormat="1" applyFont="1" applyFill="1" applyAlignment="1" applyProtection="1">
      <alignment horizontal="center" vertical="center" wrapText="1"/>
      <protection/>
    </xf>
    <xf numFmtId="0" fontId="2" fillId="0" borderId="18" xfId="84" applyFont="1" applyBorder="1" applyAlignment="1">
      <alignment horizontal="centerContinuous" vertical="center" wrapText="1"/>
      <protection/>
    </xf>
    <xf numFmtId="0" fontId="2" fillId="0" borderId="0" xfId="84" applyFont="1" applyAlignment="1">
      <alignment horizontal="left" vertical="center" wrapText="1"/>
      <protection/>
    </xf>
    <xf numFmtId="0" fontId="2" fillId="8" borderId="9" xfId="84" applyFont="1" applyFill="1" applyBorder="1" applyAlignment="1">
      <alignment horizontal="center" vertical="center" wrapText="1"/>
      <protection/>
    </xf>
    <xf numFmtId="0" fontId="2" fillId="8" borderId="9" xfId="84" applyNumberFormat="1" applyFont="1" applyFill="1" applyBorder="1" applyAlignment="1" applyProtection="1">
      <alignment horizontal="center" vertical="center" wrapText="1"/>
      <protection/>
    </xf>
    <xf numFmtId="0" fontId="2" fillId="8" borderId="11" xfId="84" applyNumberFormat="1" applyFont="1" applyFill="1" applyBorder="1" applyAlignment="1" applyProtection="1">
      <alignment horizontal="center" vertical="center"/>
      <protection/>
    </xf>
    <xf numFmtId="0" fontId="2" fillId="8" borderId="16" xfId="84" applyNumberFormat="1" applyFont="1" applyFill="1" applyBorder="1" applyAlignment="1" applyProtection="1">
      <alignment horizontal="center" vertical="center"/>
      <protection/>
    </xf>
    <xf numFmtId="49" fontId="2" fillId="0" borderId="9" xfId="84" applyNumberFormat="1" applyFont="1" applyFill="1" applyBorder="1" applyAlignment="1" applyProtection="1">
      <alignment horizontal="left" vertical="center" wrapText="1"/>
      <protection/>
    </xf>
    <xf numFmtId="0" fontId="2" fillId="0" borderId="9" xfId="84" applyNumberFormat="1" applyFont="1" applyFill="1" applyBorder="1" applyAlignment="1" applyProtection="1">
      <alignment horizontal="left" vertical="center" wrapText="1"/>
      <protection/>
    </xf>
    <xf numFmtId="176" fontId="2" fillId="0" borderId="9" xfId="84" applyNumberFormat="1" applyFont="1" applyFill="1" applyBorder="1" applyAlignment="1" applyProtection="1">
      <alignment horizontal="right" vertical="center" wrapText="1"/>
      <protection/>
    </xf>
    <xf numFmtId="0" fontId="2" fillId="8" borderId="10" xfId="84" applyNumberFormat="1" applyFont="1" applyFill="1" applyBorder="1" applyAlignment="1" applyProtection="1">
      <alignment horizontal="center" vertical="center"/>
      <protection/>
    </xf>
    <xf numFmtId="0" fontId="2" fillId="8" borderId="9" xfId="84" applyNumberFormat="1" applyFont="1" applyFill="1" applyBorder="1" applyAlignment="1" applyProtection="1">
      <alignment horizontal="center" vertical="center"/>
      <protection/>
    </xf>
    <xf numFmtId="0" fontId="1" fillId="8" borderId="15" xfId="87" applyFont="1" applyFill="1" applyBorder="1" applyAlignment="1">
      <alignment horizontal="center" vertical="center" wrapText="1"/>
      <protection/>
    </xf>
    <xf numFmtId="0" fontId="1" fillId="8" borderId="17" xfId="87" applyFont="1" applyFill="1" applyBorder="1" applyAlignment="1">
      <alignment horizontal="center" vertical="center" wrapText="1"/>
      <protection/>
    </xf>
    <xf numFmtId="181" fontId="2" fillId="0" borderId="9" xfId="84" applyNumberFormat="1" applyFont="1" applyFill="1" applyBorder="1" applyAlignment="1" applyProtection="1">
      <alignment horizontal="right" vertical="center" wrapText="1"/>
      <protection/>
    </xf>
    <xf numFmtId="176" fontId="1" fillId="0" borderId="9" xfId="84" applyNumberFormat="1" applyFont="1" applyFill="1" applyBorder="1" applyAlignment="1" applyProtection="1">
      <alignment horizontal="right" vertical="center" wrapText="1"/>
      <protection/>
    </xf>
    <xf numFmtId="0" fontId="2" fillId="0" borderId="18" xfId="84" applyNumberFormat="1" applyFont="1" applyFill="1" applyBorder="1" applyAlignment="1" applyProtection="1">
      <alignment horizontal="right" vertical="center" wrapText="1"/>
      <protection/>
    </xf>
    <xf numFmtId="0" fontId="1" fillId="8" borderId="9" xfId="87" applyFont="1" applyFill="1" applyBorder="1" applyAlignment="1">
      <alignment horizontal="center" vertical="center" wrapText="1"/>
      <protection/>
    </xf>
    <xf numFmtId="0" fontId="1" fillId="8" borderId="13" xfId="87" applyFont="1" applyFill="1" applyBorder="1" applyAlignment="1">
      <alignment horizontal="center" vertical="center" wrapText="1"/>
      <protection/>
    </xf>
    <xf numFmtId="0" fontId="2" fillId="0" borderId="0" xfId="84" applyNumberFormat="1" applyFont="1" applyFill="1" applyAlignment="1" applyProtection="1">
      <alignment horizontal="right" vertical="center" wrapText="1"/>
      <protection/>
    </xf>
    <xf numFmtId="0" fontId="2" fillId="0" borderId="0" xfId="84" applyNumberFormat="1" applyFont="1" applyFill="1" applyAlignment="1" applyProtection="1">
      <alignment vertical="center" wrapText="1"/>
      <protection/>
    </xf>
    <xf numFmtId="0" fontId="2" fillId="0" borderId="0" xfId="84" applyNumberFormat="1" applyFont="1" applyFill="1" applyAlignment="1" applyProtection="1">
      <alignment horizontal="center" wrapText="1"/>
      <protection/>
    </xf>
    <xf numFmtId="181" fontId="2" fillId="0" borderId="0" xfId="84" applyNumberFormat="1" applyFont="1" applyFill="1" applyAlignment="1">
      <alignment horizontal="right" vertical="center"/>
      <protection/>
    </xf>
    <xf numFmtId="0" fontId="2" fillId="0" borderId="0" xfId="84" applyFont="1" applyFill="1" applyAlignment="1">
      <alignment horizontal="centerContinuous" vertical="center"/>
      <protection/>
    </xf>
    <xf numFmtId="0" fontId="5" fillId="0" borderId="0" xfId="0" applyFont="1" applyAlignment="1">
      <alignment horizontal="center"/>
    </xf>
    <xf numFmtId="49" fontId="2" fillId="0" borderId="9" xfId="0" applyNumberFormat="1" applyFont="1" applyFill="1" applyBorder="1" applyAlignment="1">
      <alignment wrapText="1"/>
    </xf>
    <xf numFmtId="0" fontId="2" fillId="0" borderId="9" xfId="0" applyNumberFormat="1" applyFont="1" applyFill="1" applyBorder="1" applyAlignment="1">
      <alignment wrapText="1"/>
    </xf>
    <xf numFmtId="0" fontId="2" fillId="0" borderId="0" xfId="82" applyFont="1" applyAlignment="1">
      <alignment horizontal="right" vertical="center" wrapText="1"/>
      <protection/>
    </xf>
    <xf numFmtId="0" fontId="2" fillId="8" borderId="0" xfId="80" applyFont="1" applyFill="1" applyAlignment="1">
      <alignment vertical="center"/>
      <protection/>
    </xf>
    <xf numFmtId="0" fontId="1" fillId="0" borderId="0" xfId="80" applyFill="1" applyAlignment="1">
      <alignment vertical="center"/>
      <protection/>
    </xf>
    <xf numFmtId="182" fontId="2" fillId="8" borderId="0" xfId="80" applyNumberFormat="1" applyFont="1" applyFill="1" applyAlignment="1">
      <alignment horizontal="center" vertical="center"/>
      <protection/>
    </xf>
    <xf numFmtId="183" fontId="2" fillId="8" borderId="0" xfId="80" applyNumberFormat="1" applyFont="1" applyFill="1" applyAlignment="1">
      <alignment horizontal="center" vertical="center"/>
      <protection/>
    </xf>
    <xf numFmtId="49" fontId="2" fillId="8" borderId="0" xfId="80" applyNumberFormat="1" applyFont="1" applyFill="1" applyAlignment="1">
      <alignment horizontal="center" vertical="center"/>
      <protection/>
    </xf>
    <xf numFmtId="0" fontId="2" fillId="8" borderId="0" xfId="80" applyFont="1" applyFill="1" applyAlignment="1">
      <alignment horizontal="left" vertical="center"/>
      <protection/>
    </xf>
    <xf numFmtId="177" fontId="2" fillId="8" borderId="0" xfId="80" applyNumberFormat="1" applyFont="1" applyFill="1" applyAlignment="1">
      <alignment horizontal="center" vertical="center"/>
      <protection/>
    </xf>
    <xf numFmtId="0" fontId="2" fillId="8" borderId="0" xfId="80" applyFont="1" applyFill="1" applyAlignment="1">
      <alignment horizontal="center" vertical="center"/>
      <protection/>
    </xf>
    <xf numFmtId="0" fontId="1" fillId="0" borderId="0" xfId="80">
      <alignment vertical="center"/>
      <protection/>
    </xf>
    <xf numFmtId="0" fontId="2" fillId="0" borderId="0" xfId="80" applyFont="1" applyAlignment="1">
      <alignment horizontal="center" vertical="center" wrapText="1"/>
      <protection/>
    </xf>
    <xf numFmtId="0" fontId="5" fillId="0" borderId="0" xfId="80" applyNumberFormat="1" applyFont="1" applyFill="1" applyAlignment="1" applyProtection="1">
      <alignment horizontal="center" vertical="center"/>
      <protection/>
    </xf>
    <xf numFmtId="182" fontId="2" fillId="8" borderId="0" xfId="80" applyNumberFormat="1" applyFont="1" applyFill="1" applyAlignment="1">
      <alignment vertical="center"/>
      <protection/>
    </xf>
    <xf numFmtId="0" fontId="2" fillId="0" borderId="0" xfId="80" applyFont="1" applyFill="1" applyAlignment="1">
      <alignment horizontal="centerContinuous" vertical="center"/>
      <protection/>
    </xf>
    <xf numFmtId="0" fontId="2" fillId="8" borderId="9" xfId="80" applyFont="1" applyFill="1" applyBorder="1" applyAlignment="1">
      <alignment horizontal="centerContinuous" vertical="center"/>
      <protection/>
    </xf>
    <xf numFmtId="0" fontId="2" fillId="8" borderId="9" xfId="80" applyNumberFormat="1" applyFont="1" applyFill="1" applyBorder="1" applyAlignment="1" applyProtection="1">
      <alignment horizontal="centerContinuous" vertical="center"/>
      <protection/>
    </xf>
    <xf numFmtId="0" fontId="2" fillId="0" borderId="9" xfId="80" applyFont="1" applyFill="1" applyBorder="1" applyAlignment="1">
      <alignment horizontal="center" vertical="center" wrapText="1"/>
      <protection/>
    </xf>
    <xf numFmtId="0" fontId="2" fillId="8" borderId="9" xfId="80" applyFont="1" applyFill="1" applyBorder="1" applyAlignment="1">
      <alignment horizontal="center" vertical="center" wrapText="1"/>
      <protection/>
    </xf>
    <xf numFmtId="49" fontId="2" fillId="0" borderId="9" xfId="80" applyNumberFormat="1" applyFont="1" applyFill="1" applyBorder="1" applyAlignment="1" applyProtection="1">
      <alignment horizontal="center" vertical="center" wrapText="1"/>
      <protection/>
    </xf>
    <xf numFmtId="49" fontId="2" fillId="0" borderId="9" xfId="80" applyNumberFormat="1" applyFont="1" applyFill="1" applyBorder="1" applyAlignment="1" applyProtection="1">
      <alignment horizontal="left" vertical="center" wrapText="1"/>
      <protection/>
    </xf>
    <xf numFmtId="181" fontId="2" fillId="0" borderId="9" xfId="80" applyNumberFormat="1" applyFont="1" applyFill="1" applyBorder="1" applyAlignment="1" applyProtection="1">
      <alignment horizontal="right" vertical="center" wrapText="1"/>
      <protection/>
    </xf>
    <xf numFmtId="0" fontId="2" fillId="0" borderId="0" xfId="80" applyFont="1" applyAlignment="1">
      <alignment horizontal="right" vertical="center" wrapText="1"/>
      <protection/>
    </xf>
    <xf numFmtId="0" fontId="2" fillId="0" borderId="18" xfId="80" applyNumberFormat="1" applyFont="1" applyFill="1" applyBorder="1" applyAlignment="1" applyProtection="1">
      <alignment horizontal="right" vertical="center"/>
      <protection/>
    </xf>
    <xf numFmtId="0" fontId="2" fillId="8" borderId="9" xfId="80" applyFont="1" applyFill="1" applyBorder="1" applyAlignment="1">
      <alignment horizontal="center" vertical="center"/>
      <protection/>
    </xf>
    <xf numFmtId="176" fontId="1" fillId="0" borderId="9" xfId="80" applyNumberFormat="1" applyFont="1" applyFill="1" applyBorder="1" applyAlignment="1" applyProtection="1">
      <alignment horizontal="right" vertical="center" wrapText="1"/>
      <protection/>
    </xf>
    <xf numFmtId="0" fontId="2" fillId="0" borderId="0" xfId="80" applyFont="1" applyFill="1" applyAlignment="1">
      <alignment horizontal="center"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9" fillId="0" borderId="0" xfId="0" applyNumberFormat="1" applyFont="1" applyFill="1" applyAlignment="1" applyProtection="1">
      <alignment horizontal="center" vertical="center"/>
      <protection/>
    </xf>
    <xf numFmtId="0" fontId="4" fillId="0" borderId="24"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78"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184" fontId="2" fillId="0" borderId="9"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center" vertical="center"/>
      <protection/>
    </xf>
    <xf numFmtId="0" fontId="1" fillId="0" borderId="25" xfId="0" applyNumberFormat="1" applyFont="1" applyFill="1" applyBorder="1" applyAlignment="1" applyProtection="1">
      <alignment horizontal="left"/>
      <protection/>
    </xf>
    <xf numFmtId="0" fontId="2" fillId="8" borderId="0" xfId="82" applyFont="1" applyFill="1" applyAlignment="1">
      <alignment vertical="center"/>
      <protection/>
    </xf>
    <xf numFmtId="0" fontId="1" fillId="0" borderId="0" xfId="82" applyFill="1" applyAlignment="1">
      <alignment vertical="center"/>
      <protection/>
    </xf>
    <xf numFmtId="49" fontId="2" fillId="8" borderId="0" xfId="82" applyNumberFormat="1" applyFont="1" applyFill="1" applyAlignment="1">
      <alignment horizontal="center" vertical="center"/>
      <protection/>
    </xf>
    <xf numFmtId="0" fontId="2" fillId="8" borderId="0" xfId="82" applyFont="1" applyFill="1" applyAlignment="1">
      <alignment horizontal="left" vertical="center"/>
      <protection/>
    </xf>
    <xf numFmtId="177" fontId="2" fillId="8" borderId="0" xfId="82" applyNumberFormat="1" applyFont="1" applyFill="1" applyAlignment="1">
      <alignment horizontal="center" vertical="center"/>
      <protection/>
    </xf>
    <xf numFmtId="0" fontId="1" fillId="0" borderId="0" xfId="82">
      <alignment vertical="center"/>
      <protection/>
    </xf>
    <xf numFmtId="0" fontId="1" fillId="0" borderId="0" xfId="82" applyFont="1" applyAlignment="1">
      <alignment horizontal="centerContinuous" vertical="center"/>
      <protection/>
    </xf>
    <xf numFmtId="0" fontId="2" fillId="0" borderId="0" xfId="82" applyFont="1" applyAlignment="1">
      <alignment horizontal="center" vertical="center" wrapText="1"/>
      <protection/>
    </xf>
    <xf numFmtId="0" fontId="5" fillId="0" borderId="0" xfId="82" applyNumberFormat="1" applyFont="1" applyFill="1" applyAlignment="1" applyProtection="1">
      <alignment horizontal="center" vertical="center"/>
      <protection/>
    </xf>
    <xf numFmtId="49" fontId="2" fillId="8" borderId="0" xfId="82" applyNumberFormat="1" applyFont="1" applyFill="1" applyAlignment="1">
      <alignment vertical="center"/>
      <protection/>
    </xf>
    <xf numFmtId="0" fontId="2" fillId="0" borderId="0" xfId="82" applyFont="1" applyFill="1" applyAlignment="1">
      <alignment horizontal="centerContinuous" vertical="center"/>
      <protection/>
    </xf>
    <xf numFmtId="0" fontId="2" fillId="0" borderId="0" xfId="82" applyFont="1" applyAlignment="1">
      <alignment horizontal="centerContinuous" vertical="center"/>
      <protection/>
    </xf>
    <xf numFmtId="0" fontId="2" fillId="8" borderId="15" xfId="82" applyFont="1" applyFill="1" applyBorder="1" applyAlignment="1">
      <alignment horizontal="centerContinuous" vertical="center"/>
      <protection/>
    </xf>
    <xf numFmtId="0" fontId="2" fillId="8" borderId="20" xfId="82" applyFont="1" applyFill="1" applyBorder="1" applyAlignment="1">
      <alignment horizontal="centerContinuous" vertical="center"/>
      <protection/>
    </xf>
    <xf numFmtId="0" fontId="2" fillId="8" borderId="11" xfId="82" applyNumberFormat="1" applyFont="1" applyFill="1" applyBorder="1" applyAlignment="1" applyProtection="1">
      <alignment horizontal="center" vertical="center" wrapText="1"/>
      <protection/>
    </xf>
    <xf numFmtId="0" fontId="2" fillId="0" borderId="11"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21" xfId="82" applyFont="1" applyFill="1" applyBorder="1" applyAlignment="1">
      <alignment horizontal="centerContinuous" vertical="center"/>
      <protection/>
    </xf>
    <xf numFmtId="0" fontId="2" fillId="8" borderId="11" xfId="82" applyNumberFormat="1" applyFont="1" applyFill="1" applyBorder="1" applyAlignment="1" applyProtection="1">
      <alignment horizontal="center" vertical="center"/>
      <protection/>
    </xf>
    <xf numFmtId="0" fontId="2" fillId="0" borderId="9" xfId="82" applyNumberFormat="1" applyFont="1" applyFill="1" applyBorder="1" applyAlignment="1" applyProtection="1">
      <alignment horizontal="center" vertical="center" wrapText="1"/>
      <protection/>
    </xf>
    <xf numFmtId="0" fontId="2" fillId="8" borderId="18" xfId="82" applyFont="1" applyFill="1" applyBorder="1" applyAlignment="1">
      <alignment horizontal="center" vertical="center" wrapText="1"/>
      <protection/>
    </xf>
    <xf numFmtId="0" fontId="2" fillId="8" borderId="13" xfId="82" applyFont="1" applyFill="1" applyBorder="1" applyAlignment="1">
      <alignment horizontal="center" vertical="center" wrapText="1"/>
      <protection/>
    </xf>
    <xf numFmtId="0" fontId="2" fillId="8" borderId="15" xfId="82" applyFont="1" applyFill="1" applyBorder="1" applyAlignment="1">
      <alignment horizontal="center" vertical="center" wrapText="1"/>
      <protection/>
    </xf>
    <xf numFmtId="49" fontId="1" fillId="0" borderId="11" xfId="82" applyNumberFormat="1" applyFont="1" applyFill="1" applyBorder="1" applyAlignment="1" applyProtection="1">
      <alignment horizontal="left" vertical="center" wrapText="1"/>
      <protection/>
    </xf>
    <xf numFmtId="49" fontId="2" fillId="0" borderId="9" xfId="82" applyNumberFormat="1" applyFont="1" applyFill="1" applyBorder="1" applyAlignment="1" applyProtection="1">
      <alignment horizontal="left" vertical="center" wrapText="1"/>
      <protection/>
    </xf>
    <xf numFmtId="0" fontId="2" fillId="0" borderId="16" xfId="82" applyNumberFormat="1" applyFont="1" applyFill="1" applyBorder="1" applyAlignment="1" applyProtection="1">
      <alignment horizontal="left" vertical="center" wrapText="1"/>
      <protection/>
    </xf>
    <xf numFmtId="181" fontId="2" fillId="0" borderId="9" xfId="82" applyNumberFormat="1" applyFont="1" applyFill="1" applyBorder="1" applyAlignment="1" applyProtection="1">
      <alignment horizontal="right" vertical="center" wrapText="1"/>
      <protection/>
    </xf>
    <xf numFmtId="181" fontId="2" fillId="0" borderId="16" xfId="82" applyNumberFormat="1" applyFont="1" applyFill="1" applyBorder="1" applyAlignment="1" applyProtection="1">
      <alignment horizontal="right" vertical="center" wrapText="1"/>
      <protection/>
    </xf>
    <xf numFmtId="181" fontId="2" fillId="0" borderId="11" xfId="82" applyNumberFormat="1" applyFont="1" applyFill="1" applyBorder="1" applyAlignment="1" applyProtection="1">
      <alignment horizontal="right" vertical="center" wrapText="1"/>
      <protection/>
    </xf>
    <xf numFmtId="177" fontId="2" fillId="8" borderId="0" xfId="82" applyNumberFormat="1" applyFont="1" applyFill="1" applyAlignment="1">
      <alignment vertical="center"/>
      <protection/>
    </xf>
    <xf numFmtId="0" fontId="2" fillId="8" borderId="9" xfId="82" applyNumberFormat="1" applyFont="1" applyFill="1" applyBorder="1" applyAlignment="1" applyProtection="1">
      <alignment horizontal="center" vertical="center"/>
      <protection/>
    </xf>
    <xf numFmtId="0" fontId="2" fillId="8" borderId="17" xfId="82" applyNumberFormat="1" applyFont="1" applyFill="1" applyBorder="1" applyAlignment="1" applyProtection="1">
      <alignment horizontal="center" vertical="center" wrapText="1"/>
      <protection/>
    </xf>
    <xf numFmtId="177" fontId="2" fillId="8" borderId="17" xfId="82" applyNumberFormat="1" applyFont="1" applyFill="1" applyBorder="1" applyAlignment="1" applyProtection="1">
      <alignment horizontal="center" vertical="center" wrapText="1"/>
      <protection/>
    </xf>
    <xf numFmtId="0" fontId="2" fillId="8" borderId="15" xfId="82" applyNumberFormat="1" applyFont="1" applyFill="1" applyBorder="1" applyAlignment="1" applyProtection="1">
      <alignment horizontal="center" vertical="center" wrapText="1"/>
      <protection/>
    </xf>
    <xf numFmtId="177" fontId="2" fillId="8" borderId="9" xfId="82" applyNumberFormat="1" applyFont="1" applyFill="1" applyBorder="1" applyAlignment="1" applyProtection="1">
      <alignment horizontal="center" vertical="center" wrapText="1"/>
      <protection/>
    </xf>
    <xf numFmtId="0" fontId="1" fillId="0" borderId="0" xfId="82" applyFont="1" applyAlignment="1">
      <alignment horizontal="right" vertical="center" wrapText="1"/>
      <protection/>
    </xf>
    <xf numFmtId="0" fontId="1" fillId="0" borderId="18" xfId="82" applyFont="1" applyBorder="1" applyAlignment="1">
      <alignment horizontal="left" vertical="center" wrapText="1"/>
      <protection/>
    </xf>
    <xf numFmtId="0" fontId="2" fillId="8" borderId="18" xfId="82" applyNumberFormat="1" applyFont="1" applyFill="1" applyBorder="1" applyAlignment="1" applyProtection="1">
      <alignment horizontal="right" vertical="center"/>
      <protection/>
    </xf>
    <xf numFmtId="0" fontId="1" fillId="8" borderId="10" xfId="82" applyFont="1" applyFill="1" applyBorder="1" applyAlignment="1">
      <alignment horizontal="center" vertical="center" wrapText="1"/>
      <protection/>
    </xf>
    <xf numFmtId="0" fontId="1" fillId="8" borderId="17" xfId="82" applyFont="1" applyFill="1" applyBorder="1" applyAlignment="1">
      <alignment horizontal="center" vertical="center" wrapText="1"/>
      <protection/>
    </xf>
    <xf numFmtId="0" fontId="1" fillId="8" borderId="10" xfId="82" applyFont="1" applyFill="1" applyBorder="1" applyAlignment="1" applyProtection="1">
      <alignment horizontal="center" vertical="center" wrapText="1"/>
      <protection locked="0"/>
    </xf>
    <xf numFmtId="0" fontId="1" fillId="8" borderId="9" xfId="82" applyFont="1" applyFill="1" applyBorder="1" applyAlignment="1">
      <alignment horizontal="center" vertical="center" wrapText="1"/>
      <protection/>
    </xf>
    <xf numFmtId="181" fontId="1" fillId="0" borderId="9" xfId="82" applyNumberFormat="1" applyFont="1" applyFill="1" applyBorder="1" applyAlignment="1" applyProtection="1">
      <alignment horizontal="right" vertical="center" wrapText="1"/>
      <protection/>
    </xf>
    <xf numFmtId="181" fontId="1" fillId="0" borderId="16" xfId="82" applyNumberFormat="1" applyFont="1" applyFill="1" applyBorder="1" applyAlignment="1" applyProtection="1">
      <alignment horizontal="right" vertical="center" wrapText="1"/>
      <protection/>
    </xf>
    <xf numFmtId="181" fontId="1" fillId="0" borderId="11" xfId="82" applyNumberFormat="1" applyFont="1" applyFill="1" applyBorder="1" applyAlignment="1" applyProtection="1">
      <alignment horizontal="right" vertical="center" wrapText="1"/>
      <protection/>
    </xf>
    <xf numFmtId="0" fontId="1" fillId="0" borderId="0" xfId="76" applyFill="1">
      <alignment vertical="center"/>
      <protection/>
    </xf>
    <xf numFmtId="0" fontId="2" fillId="0" borderId="0" xfId="76" applyFont="1" applyAlignment="1">
      <alignment horizontal="centerContinuous" vertical="center"/>
      <protection/>
    </xf>
    <xf numFmtId="0" fontId="1" fillId="0" borderId="0" xfId="76">
      <alignment vertical="center"/>
      <protection/>
    </xf>
    <xf numFmtId="0" fontId="2" fillId="0" borderId="0" xfId="76" applyFont="1" applyAlignment="1">
      <alignment horizontal="right" vertical="center" wrapText="1"/>
      <protection/>
    </xf>
    <xf numFmtId="0" fontId="5" fillId="0" borderId="0" xfId="76" applyNumberFormat="1" applyFont="1" applyFill="1" applyAlignment="1" applyProtection="1">
      <alignment horizontal="center" vertical="center"/>
      <protection/>
    </xf>
    <xf numFmtId="0" fontId="2" fillId="0" borderId="18" xfId="76" applyFont="1" applyBorder="1" applyAlignment="1">
      <alignment horizontal="centerContinuous" vertical="center" wrapText="1"/>
      <protection/>
    </xf>
    <xf numFmtId="0" fontId="2" fillId="0" borderId="18" xfId="76" applyFont="1" applyBorder="1" applyAlignment="1">
      <alignment horizontal="left" vertical="center" wrapText="1"/>
      <protection/>
    </xf>
    <xf numFmtId="0" fontId="2" fillId="0" borderId="0" xfId="76" applyFont="1" applyFill="1" applyAlignment="1">
      <alignment horizontal="left" vertical="center" wrapText="1"/>
      <protection/>
    </xf>
    <xf numFmtId="0" fontId="2" fillId="0" borderId="0" xfId="76" applyFont="1" applyAlignment="1">
      <alignment horizontal="left" vertical="center" wrapText="1"/>
      <protection/>
    </xf>
    <xf numFmtId="0" fontId="2" fillId="0" borderId="9" xfId="76" applyFont="1" applyFill="1" applyBorder="1" applyAlignment="1">
      <alignment horizontal="center"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5" xfId="76" applyFont="1" applyFill="1" applyBorder="1" applyAlignment="1">
      <alignment horizontal="center" vertical="center" wrapText="1"/>
      <protection/>
    </xf>
    <xf numFmtId="49" fontId="2" fillId="0" borderId="11" xfId="76" applyNumberFormat="1" applyFont="1" applyFill="1" applyBorder="1" applyAlignment="1" applyProtection="1">
      <alignment horizontal="center" vertical="center" wrapText="1"/>
      <protection/>
    </xf>
    <xf numFmtId="49" fontId="2" fillId="0" borderId="9" xfId="76" applyNumberFormat="1" applyFont="1" applyFill="1" applyBorder="1" applyAlignment="1" applyProtection="1">
      <alignment horizontal="center" vertical="center" wrapText="1"/>
      <protection/>
    </xf>
    <xf numFmtId="0" fontId="2" fillId="0" borderId="16" xfId="76" applyNumberFormat="1" applyFont="1" applyFill="1" applyBorder="1" applyAlignment="1" applyProtection="1">
      <alignment horizontal="left" vertical="center" wrapText="1"/>
      <protection/>
    </xf>
    <xf numFmtId="176" fontId="2" fillId="0" borderId="11" xfId="76" applyNumberFormat="1" applyFont="1" applyFill="1" applyBorder="1" applyAlignment="1" applyProtection="1">
      <alignment horizontal="right" vertical="center" wrapText="1"/>
      <protection/>
    </xf>
    <xf numFmtId="176" fontId="2" fillId="0" borderId="9" xfId="76" applyNumberFormat="1" applyFont="1" applyFill="1" applyBorder="1" applyAlignment="1" applyProtection="1">
      <alignment horizontal="right" vertical="center" wrapText="1"/>
      <protection/>
    </xf>
    <xf numFmtId="176" fontId="2" fillId="0" borderId="16" xfId="76" applyNumberFormat="1" applyFont="1" applyFill="1" applyBorder="1" applyAlignment="1" applyProtection="1">
      <alignment horizontal="right" vertical="center" wrapText="1"/>
      <protection/>
    </xf>
    <xf numFmtId="0" fontId="2" fillId="0" borderId="0" xfId="76" applyFont="1" applyAlignment="1">
      <alignment horizontal="right" vertical="top"/>
      <protection/>
    </xf>
    <xf numFmtId="0" fontId="2" fillId="0" borderId="18" xfId="76" applyNumberFormat="1" applyFont="1" applyFill="1" applyBorder="1" applyAlignment="1" applyProtection="1">
      <alignment horizontal="right" vertical="center"/>
      <protection/>
    </xf>
    <xf numFmtId="0" fontId="2" fillId="8" borderId="19" xfId="76" applyNumberFormat="1" applyFont="1" applyFill="1" applyBorder="1" applyAlignment="1" applyProtection="1">
      <alignment horizontal="center" vertical="center"/>
      <protection/>
    </xf>
    <xf numFmtId="0" fontId="2" fillId="8" borderId="17" xfId="76" applyNumberFormat="1" applyFont="1" applyFill="1" applyBorder="1" applyAlignment="1" applyProtection="1">
      <alignment horizontal="center" vertical="center"/>
      <protection/>
    </xf>
    <xf numFmtId="0" fontId="2" fillId="8" borderId="11" xfId="76" applyNumberFormat="1" applyFont="1" applyFill="1" applyBorder="1" applyAlignment="1" applyProtection="1">
      <alignment horizontal="center" vertical="center"/>
      <protection/>
    </xf>
    <xf numFmtId="0" fontId="2" fillId="8" borderId="9" xfId="76" applyNumberFormat="1" applyFont="1" applyFill="1" applyBorder="1" applyAlignment="1" applyProtection="1">
      <alignment horizontal="center" vertical="center"/>
      <protection/>
    </xf>
    <xf numFmtId="0" fontId="1" fillId="8" borderId="15" xfId="76" applyFill="1" applyBorder="1" applyAlignment="1">
      <alignment horizontal="center" vertical="center"/>
      <protection/>
    </xf>
    <xf numFmtId="0" fontId="2" fillId="8" borderId="13" xfId="76" applyFont="1" applyFill="1" applyBorder="1" applyAlignment="1">
      <alignment horizontal="center" vertical="center"/>
      <protection/>
    </xf>
    <xf numFmtId="0" fontId="2" fillId="0" borderId="0" xfId="76" applyFont="1" applyAlignment="1">
      <alignment horizontal="center" vertical="center" wrapText="1"/>
      <protection/>
    </xf>
    <xf numFmtId="0" fontId="2" fillId="0" borderId="0" xfId="76" applyFont="1" applyFill="1" applyAlignment="1">
      <alignment horizontal="centerContinuous" vertical="center"/>
      <protection/>
    </xf>
    <xf numFmtId="0" fontId="1" fillId="0" borderId="0" xfId="83" applyFill="1">
      <alignment vertical="center"/>
      <protection/>
    </xf>
    <xf numFmtId="0" fontId="2" fillId="0" borderId="0" xfId="83" applyFont="1" applyAlignment="1">
      <alignment horizontal="centerContinuous" vertical="center"/>
      <protection/>
    </xf>
    <xf numFmtId="0" fontId="1" fillId="0" borderId="0" xfId="83">
      <alignment vertical="center"/>
      <protection/>
    </xf>
    <xf numFmtId="0" fontId="2" fillId="0" borderId="0" xfId="83" applyFont="1" applyAlignment="1">
      <alignment horizontal="right" vertical="center"/>
      <protection/>
    </xf>
    <xf numFmtId="0" fontId="5" fillId="0" borderId="0" xfId="83" applyNumberFormat="1" applyFont="1" applyFill="1" applyAlignment="1" applyProtection="1">
      <alignment horizontal="center" vertical="center"/>
      <protection/>
    </xf>
    <xf numFmtId="0" fontId="2" fillId="0" borderId="18" xfId="83" applyFont="1" applyBorder="1" applyAlignment="1">
      <alignment horizontal="left"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11"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8" borderId="15" xfId="83" applyFont="1" applyFill="1" applyBorder="1" applyAlignment="1">
      <alignment horizontal="center" vertical="center" wrapText="1"/>
      <protection/>
    </xf>
    <xf numFmtId="49" fontId="2" fillId="0" borderId="9" xfId="83" applyNumberFormat="1" applyFont="1" applyFill="1" applyBorder="1" applyAlignment="1" applyProtection="1">
      <alignment horizontal="left" vertical="center" wrapText="1"/>
      <protection/>
    </xf>
    <xf numFmtId="49" fontId="2" fillId="0" borderId="16" xfId="83" applyNumberFormat="1" applyFont="1" applyFill="1" applyBorder="1" applyAlignment="1" applyProtection="1">
      <alignment horizontal="left" vertical="center" wrapText="1"/>
      <protection/>
    </xf>
    <xf numFmtId="179" fontId="2" fillId="0" borderId="11" xfId="83" applyNumberFormat="1" applyFont="1" applyFill="1" applyBorder="1" applyAlignment="1" applyProtection="1">
      <alignment horizontal="right" vertical="center" wrapText="1"/>
      <protection/>
    </xf>
    <xf numFmtId="179" fontId="2" fillId="0" borderId="9" xfId="83" applyNumberFormat="1" applyFont="1" applyFill="1" applyBorder="1" applyAlignment="1" applyProtection="1">
      <alignment horizontal="right" vertical="center" wrapText="1"/>
      <protection/>
    </xf>
    <xf numFmtId="179" fontId="2" fillId="0" borderId="16" xfId="83" applyNumberFormat="1" applyFont="1" applyFill="1" applyBorder="1" applyAlignment="1" applyProtection="1">
      <alignment horizontal="right" vertical="center" wrapText="1"/>
      <protection/>
    </xf>
    <xf numFmtId="0" fontId="2" fillId="0" borderId="0" xfId="83" applyFont="1" applyFill="1" applyAlignment="1">
      <alignment horizontal="centerContinuous" vertical="center"/>
      <protection/>
    </xf>
    <xf numFmtId="49" fontId="1" fillId="0" borderId="0" xfId="0" applyNumberFormat="1" applyFont="1" applyFill="1" applyAlignment="1" applyProtection="1">
      <alignment horizontal="right" vertical="top"/>
      <protection/>
    </xf>
    <xf numFmtId="0" fontId="2" fillId="0" borderId="18" xfId="83" applyNumberFormat="1" applyFont="1" applyFill="1" applyBorder="1" applyAlignment="1" applyProtection="1">
      <alignment horizontal="right" vertical="center" wrapText="1"/>
      <protection/>
    </xf>
    <xf numFmtId="0" fontId="2" fillId="8" borderId="17" xfId="83" applyFont="1" applyFill="1" applyBorder="1" applyAlignment="1">
      <alignment horizontal="center" vertical="center" wrapText="1"/>
      <protection/>
    </xf>
    <xf numFmtId="0" fontId="1" fillId="0" borderId="17" xfId="83" applyNumberFormat="1" applyFont="1" applyFill="1" applyBorder="1" applyAlignment="1" applyProtection="1">
      <alignment vertical="center"/>
      <protection/>
    </xf>
    <xf numFmtId="0" fontId="1" fillId="0" borderId="9" xfId="83" applyNumberFormat="1" applyFont="1" applyFill="1" applyBorder="1" applyAlignment="1" applyProtection="1">
      <alignment vertical="center"/>
      <protection/>
    </xf>
    <xf numFmtId="0" fontId="2" fillId="8" borderId="15" xfId="83" applyFont="1" applyFill="1" applyBorder="1" applyAlignment="1">
      <alignment horizontal="center" vertical="center"/>
      <protection/>
    </xf>
    <xf numFmtId="178" fontId="2" fillId="0" borderId="9" xfId="0" applyNumberFormat="1" applyFont="1" applyFill="1" applyBorder="1" applyAlignment="1">
      <alignment horizontal="right" vertical="center" wrapText="1"/>
    </xf>
    <xf numFmtId="0" fontId="2" fillId="0" borderId="9" xfId="86" applyFont="1" applyFill="1" applyBorder="1">
      <alignment vertical="center"/>
      <protection/>
    </xf>
    <xf numFmtId="180" fontId="2" fillId="0" borderId="9" xfId="0" applyNumberFormat="1" applyFont="1" applyFill="1" applyBorder="1" applyAlignment="1" applyProtection="1">
      <alignment horizontal="right" vertical="center" wrapText="1"/>
      <protection/>
    </xf>
    <xf numFmtId="0" fontId="2" fillId="0" borderId="9" xfId="0" applyFont="1" applyBorder="1" applyAlignment="1">
      <alignment vertical="center"/>
    </xf>
    <xf numFmtId="178" fontId="2" fillId="0" borderId="9" xfId="0" applyNumberFormat="1" applyFont="1" applyBorder="1" applyAlignment="1">
      <alignment horizontal="right" vertical="center" wrapText="1"/>
    </xf>
    <xf numFmtId="0" fontId="2" fillId="0" borderId="9" xfId="0" applyFont="1" applyFill="1" applyBorder="1" applyAlignment="1">
      <alignment horizontal="center" vertical="center"/>
    </xf>
    <xf numFmtId="0" fontId="1" fillId="0" borderId="25" xfId="0" applyNumberFormat="1" applyFont="1" applyFill="1" applyBorder="1" applyAlignment="1" applyProtection="1">
      <alignment horizontal="left" vertical="center"/>
      <protection/>
    </xf>
    <xf numFmtId="0" fontId="10" fillId="0" borderId="0" xfId="62" applyFont="1" applyBorder="1" applyAlignment="1" applyProtection="1">
      <alignment horizontal="center" vertical="center"/>
      <protection/>
    </xf>
    <xf numFmtId="0" fontId="11" fillId="0" borderId="0" xfId="62" applyFont="1" applyBorder="1" applyAlignment="1" applyProtection="1">
      <alignment vertical="center"/>
      <protection/>
    </xf>
    <xf numFmtId="0" fontId="11" fillId="0" borderId="0" xfId="62" applyFont="1" applyBorder="1" applyAlignment="1" applyProtection="1">
      <alignment horizontal="left" vertical="center"/>
      <protection/>
    </xf>
    <xf numFmtId="0" fontId="11" fillId="0" borderId="0" xfId="62" applyFont="1" applyBorder="1" applyAlignment="1" applyProtection="1">
      <alignment/>
      <protection/>
    </xf>
    <xf numFmtId="0" fontId="12" fillId="0" borderId="0" xfId="62" applyFont="1" applyBorder="1" applyAlignment="1" applyProtection="1">
      <alignment/>
      <protection/>
    </xf>
    <xf numFmtId="0" fontId="13" fillId="0" borderId="0" xfId="0" applyFont="1" applyAlignment="1">
      <alignment horizontal="center" vertical="center"/>
    </xf>
    <xf numFmtId="0" fontId="3" fillId="0" borderId="0" xfId="0" applyFont="1" applyAlignment="1">
      <alignment horizontal="center" vertical="center"/>
    </xf>
  </cellXfs>
  <cellStyles count="80">
    <cellStyle name="Normal" xfId="0"/>
    <cellStyle name="Currency [0]" xfId="15"/>
    <cellStyle name="20% - 强调文字颜色 3" xfId="16"/>
    <cellStyle name="输入" xfId="17"/>
    <cellStyle name="Currency" xfId="18"/>
    <cellStyle name="常规_10FFF10EDCCA4317905A55AF0DC4BD23" xfId="19"/>
    <cellStyle name="Comma [0]" xfId="20"/>
    <cellStyle name="差" xfId="21"/>
    <cellStyle name="差_4CF70F3128B9480F8BD5EA5617B08761" xfId="22"/>
    <cellStyle name="40% - 强调文字颜色 3" xfId="23"/>
    <cellStyle name="Comma" xfId="24"/>
    <cellStyle name="60% - 强调文字颜色 3" xfId="25"/>
    <cellStyle name="Hyperlink" xfId="26"/>
    <cellStyle name="常规_385200E607F04804B5C7988757B03D63" xfId="27"/>
    <cellStyle name="Percent" xfId="28"/>
    <cellStyle name="标题_2BBB9C6EEE0E413EABCCF77064EF1D75"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_5E9FB8AE66E14E3CBF0A58F4E691094F" xfId="60"/>
    <cellStyle name="20% - 强调文字颜色 4" xfId="61"/>
    <cellStyle name="常规_新报表页" xfId="62"/>
    <cellStyle name="40% - 强调文字颜色 4" xfId="63"/>
    <cellStyle name="强调文字颜色 5" xfId="64"/>
    <cellStyle name="常规 2 2" xfId="65"/>
    <cellStyle name="40% - 强调文字颜色 5" xfId="66"/>
    <cellStyle name="60% - 强调文字颜色 5" xfId="67"/>
    <cellStyle name="差_FA3FFA96D44B40C1BFF42E588E35B0FB" xfId="68"/>
    <cellStyle name="强调文字颜色 6" xfId="69"/>
    <cellStyle name="40% - 强调文字颜色 6" xfId="70"/>
    <cellStyle name="60% - 强调文字颜色 6" xfId="71"/>
    <cellStyle name="差_2BBB9C6EEE0E413EABCCF77064EF1D75" xfId="72"/>
    <cellStyle name="差_341F7BDBCDB44FA1892853E63DE71CFE" xfId="73"/>
    <cellStyle name="差_4469FE3FD9AC43D1A6F0A8216E47E894" xfId="74"/>
    <cellStyle name="差_500322DEB6AA45D5A4A99F9706188FCE" xfId="75"/>
    <cellStyle name="常规_EA9ADEE351EC4FBE8D6B10FECBD78F3B" xfId="76"/>
    <cellStyle name="常规 2" xfId="77"/>
    <cellStyle name="常规_16D242D3E8CA48A39E7BABAD4C2ADF34" xfId="78"/>
    <cellStyle name="常规_39487248717147F198562F069F2ADD01" xfId="79"/>
    <cellStyle name="常规_76F45534EFC8460DA0F4824A8C8A34BC" xfId="80"/>
    <cellStyle name="常规_9BD24174709145A1A19E8F64762D88B5" xfId="81"/>
    <cellStyle name="常规_AB1B1E38243A4EE5BA45BBBA49A942B7" xfId="82"/>
    <cellStyle name="常规_F2C9F44EAE6D41698431DB70DDBCF964" xfId="83"/>
    <cellStyle name="常规_FA85956AF29D46888C80C611E9FB4855" xfId="84"/>
    <cellStyle name="常规_FDEBF98641054675A285ACB70D2F65A1" xfId="85"/>
    <cellStyle name="常规_部门收支总表" xfId="86"/>
    <cellStyle name="常规_工资福利" xfId="87"/>
    <cellStyle name="好_2BBB9C6EEE0E413EABCCF77064EF1D75" xfId="88"/>
    <cellStyle name="好_341F7BDBCDB44FA1892853E63DE71CFE" xfId="89"/>
    <cellStyle name="好_4469FE3FD9AC43D1A6F0A8216E47E894" xfId="90"/>
    <cellStyle name="好_4CF70F3128B9480F8BD5EA5617B08761" xfId="91"/>
    <cellStyle name="好_500322DEB6AA45D5A4A99F9706188FCE" xfId="92"/>
    <cellStyle name="好_FA3FFA96D44B40C1BFF42E588E35B0FB"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M14"/>
  <sheetViews>
    <sheetView showGridLines="0" workbookViewId="0" topLeftCell="A1">
      <selection activeCell="D14" sqref="D14"/>
    </sheetView>
  </sheetViews>
  <sheetFormatPr defaultColWidth="9.00390625" defaultRowHeight="14.25"/>
  <cols>
    <col min="3" max="3" width="13.625" style="0" customWidth="1"/>
  </cols>
  <sheetData>
    <row r="1" ht="14.25" customHeight="1"/>
    <row r="2" ht="14.25" customHeight="1"/>
    <row r="3" ht="14.25" customHeight="1"/>
    <row r="4" ht="14.25" customHeight="1"/>
    <row r="5" spans="2:13" ht="67.5" customHeight="1">
      <c r="B5" s="455" t="s">
        <v>0</v>
      </c>
      <c r="C5" s="455"/>
      <c r="D5" s="455"/>
      <c r="E5" s="455"/>
      <c r="F5" s="455"/>
      <c r="G5" s="455"/>
      <c r="H5" s="455"/>
      <c r="I5" s="455"/>
      <c r="J5" s="455"/>
      <c r="K5" s="455"/>
      <c r="L5" s="455"/>
      <c r="M5" s="455"/>
    </row>
    <row r="6" ht="14.25" customHeight="1"/>
    <row r="7" ht="14.25" customHeight="1"/>
    <row r="8" ht="14.25" customHeight="1"/>
    <row r="9" s="49" customFormat="1" ht="14.25" customHeight="1"/>
    <row r="10" spans="1:13" s="49" customFormat="1" ht="14.25" customHeight="1">
      <c r="A10"/>
      <c r="B10"/>
      <c r="C10" s="456" t="s">
        <v>1</v>
      </c>
      <c r="D10" s="49" t="s">
        <v>2</v>
      </c>
      <c r="E10"/>
      <c r="F10"/>
      <c r="G10"/>
      <c r="H10"/>
      <c r="I10"/>
      <c r="J10"/>
      <c r="K10"/>
      <c r="L10"/>
      <c r="M10"/>
    </row>
    <row r="11" spans="1:13" s="49" customFormat="1" ht="14.25" customHeight="1">
      <c r="A11"/>
      <c r="B11"/>
      <c r="C11" s="456" t="s">
        <v>3</v>
      </c>
      <c r="D11" s="49">
        <v>506</v>
      </c>
      <c r="E11"/>
      <c r="F11"/>
      <c r="G11"/>
      <c r="H11"/>
      <c r="I11"/>
      <c r="J11"/>
      <c r="K11"/>
      <c r="L11"/>
      <c r="M11"/>
    </row>
    <row r="12" ht="14.25" customHeight="1">
      <c r="D12" s="49"/>
    </row>
    <row r="13" ht="14.25" customHeight="1">
      <c r="D13" s="49"/>
    </row>
    <row r="14" ht="14.25" customHeight="1">
      <c r="D14" s="49"/>
    </row>
  </sheetData>
  <sheetProtection formatCells="0" formatColumns="0" formatRows="0"/>
  <mergeCells count="1">
    <mergeCell ref="B5:M5"/>
  </mergeCells>
  <printOptions/>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48"/>
  <sheetViews>
    <sheetView showGridLines="0" showZeros="0" workbookViewId="0" topLeftCell="A43">
      <selection activeCell="A1" sqref="A1"/>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299" t="s">
        <v>279</v>
      </c>
    </row>
    <row r="2" spans="1:14" ht="33" customHeight="1">
      <c r="A2" s="296" t="s">
        <v>280</v>
      </c>
      <c r="B2" s="296"/>
      <c r="C2" s="296"/>
      <c r="D2" s="296"/>
      <c r="E2" s="296"/>
      <c r="F2" s="296"/>
      <c r="G2" s="296"/>
      <c r="H2" s="296"/>
      <c r="I2" s="296"/>
      <c r="J2" s="296"/>
      <c r="K2" s="296"/>
      <c r="L2" s="296"/>
      <c r="M2" s="296"/>
      <c r="N2" s="296"/>
    </row>
    <row r="3" spans="13:14" ht="14.25" customHeight="1">
      <c r="M3" s="246" t="s">
        <v>131</v>
      </c>
      <c r="N3" s="246"/>
    </row>
    <row r="4" spans="1:14" ht="22.5" customHeight="1">
      <c r="A4" s="266" t="s">
        <v>161</v>
      </c>
      <c r="B4" s="266"/>
      <c r="C4" s="266"/>
      <c r="D4" s="130" t="s">
        <v>205</v>
      </c>
      <c r="E4" s="130" t="s">
        <v>133</v>
      </c>
      <c r="F4" s="130" t="s">
        <v>134</v>
      </c>
      <c r="G4" s="130" t="s">
        <v>207</v>
      </c>
      <c r="H4" s="130"/>
      <c r="I4" s="130"/>
      <c r="J4" s="130"/>
      <c r="K4" s="130"/>
      <c r="L4" s="130" t="s">
        <v>211</v>
      </c>
      <c r="M4" s="130"/>
      <c r="N4" s="130"/>
    </row>
    <row r="5" spans="1:14" ht="17.25" customHeight="1">
      <c r="A5" s="130" t="s">
        <v>164</v>
      </c>
      <c r="B5" s="134" t="s">
        <v>165</v>
      </c>
      <c r="C5" s="130" t="s">
        <v>166</v>
      </c>
      <c r="D5" s="130"/>
      <c r="E5" s="130"/>
      <c r="F5" s="130"/>
      <c r="G5" s="130" t="s">
        <v>281</v>
      </c>
      <c r="H5" s="130" t="s">
        <v>282</v>
      </c>
      <c r="I5" s="130" t="s">
        <v>283</v>
      </c>
      <c r="J5" s="130" t="s">
        <v>284</v>
      </c>
      <c r="K5" s="130" t="s">
        <v>285</v>
      </c>
      <c r="L5" s="130" t="s">
        <v>281</v>
      </c>
      <c r="M5" s="130" t="s">
        <v>230</v>
      </c>
      <c r="N5" s="130" t="s">
        <v>286</v>
      </c>
    </row>
    <row r="6" spans="1:14" ht="20.25" customHeight="1">
      <c r="A6" s="130"/>
      <c r="B6" s="134"/>
      <c r="C6" s="130"/>
      <c r="D6" s="130"/>
      <c r="E6" s="130"/>
      <c r="F6" s="130"/>
      <c r="G6" s="130"/>
      <c r="H6" s="130"/>
      <c r="I6" s="130"/>
      <c r="J6" s="130"/>
      <c r="K6" s="130"/>
      <c r="L6" s="130"/>
      <c r="M6" s="130"/>
      <c r="N6" s="130"/>
    </row>
    <row r="7" spans="1:14" s="49" customFormat="1" ht="29.25" customHeight="1">
      <c r="A7" s="297"/>
      <c r="B7" s="297"/>
      <c r="C7" s="297"/>
      <c r="D7" s="297"/>
      <c r="E7" s="298" t="s">
        <v>134</v>
      </c>
      <c r="F7" s="267">
        <f aca="true" t="shared" si="0" ref="F7:N7">F8+F15+F21+F28+F35+F43</f>
        <v>5221.32</v>
      </c>
      <c r="G7" s="267">
        <f t="shared" si="0"/>
        <v>4020.11</v>
      </c>
      <c r="H7" s="267">
        <f t="shared" si="0"/>
        <v>2700.0899999999997</v>
      </c>
      <c r="I7" s="267">
        <f t="shared" si="0"/>
        <v>930.2800000000001</v>
      </c>
      <c r="J7" s="267">
        <f t="shared" si="0"/>
        <v>389.74</v>
      </c>
      <c r="K7" s="267">
        <f t="shared" si="0"/>
        <v>0</v>
      </c>
      <c r="L7" s="267">
        <f t="shared" si="0"/>
        <v>1201.21</v>
      </c>
      <c r="M7" s="267">
        <f t="shared" si="0"/>
        <v>1201.21</v>
      </c>
      <c r="N7" s="267">
        <f t="shared" si="0"/>
        <v>0</v>
      </c>
    </row>
    <row r="8" spans="1:14" ht="29.25" customHeight="1">
      <c r="A8" s="297"/>
      <c r="B8" s="297"/>
      <c r="C8" s="297"/>
      <c r="D8" s="297" t="s">
        <v>147</v>
      </c>
      <c r="E8" s="298" t="s">
        <v>148</v>
      </c>
      <c r="F8" s="267">
        <f aca="true" t="shared" si="1" ref="F8:N8">SUM(F9:F14)</f>
        <v>2106.0499999999997</v>
      </c>
      <c r="G8" s="267">
        <f t="shared" si="1"/>
        <v>1910.2899999999997</v>
      </c>
      <c r="H8" s="267">
        <f t="shared" si="1"/>
        <v>1303.03</v>
      </c>
      <c r="I8" s="267">
        <f t="shared" si="1"/>
        <v>427.77000000000004</v>
      </c>
      <c r="J8" s="267">
        <f t="shared" si="1"/>
        <v>179.49</v>
      </c>
      <c r="K8" s="267">
        <f t="shared" si="1"/>
        <v>0</v>
      </c>
      <c r="L8" s="267">
        <f t="shared" si="1"/>
        <v>195.76</v>
      </c>
      <c r="M8" s="267">
        <f t="shared" si="1"/>
        <v>195.76</v>
      </c>
      <c r="N8" s="267">
        <f t="shared" si="1"/>
        <v>0</v>
      </c>
    </row>
    <row r="9" spans="1:14" ht="29.25" customHeight="1">
      <c r="A9" s="297" t="s">
        <v>167</v>
      </c>
      <c r="B9" s="297" t="s">
        <v>168</v>
      </c>
      <c r="C9" s="297" t="s">
        <v>173</v>
      </c>
      <c r="D9" s="297" t="s">
        <v>170</v>
      </c>
      <c r="E9" s="298" t="s">
        <v>190</v>
      </c>
      <c r="F9" s="267">
        <v>1498.79</v>
      </c>
      <c r="G9" s="267">
        <v>1303.03</v>
      </c>
      <c r="H9" s="267">
        <v>1303.03</v>
      </c>
      <c r="I9" s="267">
        <v>0</v>
      </c>
      <c r="J9" s="267">
        <v>0</v>
      </c>
      <c r="K9" s="267">
        <v>0</v>
      </c>
      <c r="L9" s="267">
        <v>195.76</v>
      </c>
      <c r="M9" s="267">
        <v>195.76</v>
      </c>
      <c r="N9" s="267">
        <v>0</v>
      </c>
    </row>
    <row r="10" spans="1:14" ht="29.25" customHeight="1">
      <c r="A10" s="297" t="s">
        <v>183</v>
      </c>
      <c r="B10" s="297" t="s">
        <v>181</v>
      </c>
      <c r="C10" s="297" t="s">
        <v>181</v>
      </c>
      <c r="D10" s="297" t="s">
        <v>170</v>
      </c>
      <c r="E10" s="298" t="s">
        <v>184</v>
      </c>
      <c r="F10" s="267">
        <v>239.33</v>
      </c>
      <c r="G10" s="267">
        <v>239.33</v>
      </c>
      <c r="H10" s="267">
        <v>0</v>
      </c>
      <c r="I10" s="267">
        <v>239.33</v>
      </c>
      <c r="J10" s="267">
        <v>0</v>
      </c>
      <c r="K10" s="267">
        <v>0</v>
      </c>
      <c r="L10" s="267">
        <v>0</v>
      </c>
      <c r="M10" s="267">
        <v>0</v>
      </c>
      <c r="N10" s="267">
        <v>0</v>
      </c>
    </row>
    <row r="11" spans="1:14" ht="29.25" customHeight="1">
      <c r="A11" s="297" t="s">
        <v>183</v>
      </c>
      <c r="B11" s="297" t="s">
        <v>186</v>
      </c>
      <c r="C11" s="297" t="s">
        <v>191</v>
      </c>
      <c r="D11" s="297" t="s">
        <v>170</v>
      </c>
      <c r="E11" s="298" t="s">
        <v>192</v>
      </c>
      <c r="F11" s="267">
        <v>17.76</v>
      </c>
      <c r="G11" s="267">
        <v>17.76</v>
      </c>
      <c r="H11" s="267">
        <v>0</v>
      </c>
      <c r="I11" s="267">
        <v>17.76</v>
      </c>
      <c r="J11" s="267">
        <v>0</v>
      </c>
      <c r="K11" s="267">
        <v>0</v>
      </c>
      <c r="L11" s="267">
        <v>0</v>
      </c>
      <c r="M11" s="267">
        <v>0</v>
      </c>
      <c r="N11" s="267">
        <v>0</v>
      </c>
    </row>
    <row r="12" spans="1:14" ht="29.25" customHeight="1">
      <c r="A12" s="297" t="s">
        <v>185</v>
      </c>
      <c r="B12" s="297" t="s">
        <v>186</v>
      </c>
      <c r="C12" s="297" t="s">
        <v>173</v>
      </c>
      <c r="D12" s="297" t="s">
        <v>170</v>
      </c>
      <c r="E12" s="298" t="s">
        <v>187</v>
      </c>
      <c r="F12" s="267">
        <v>110.85</v>
      </c>
      <c r="G12" s="267">
        <v>110.85</v>
      </c>
      <c r="H12" s="267">
        <v>0</v>
      </c>
      <c r="I12" s="267">
        <v>110.85</v>
      </c>
      <c r="J12" s="267">
        <v>0</v>
      </c>
      <c r="K12" s="267">
        <v>0</v>
      </c>
      <c r="L12" s="267">
        <v>0</v>
      </c>
      <c r="M12" s="267">
        <v>0</v>
      </c>
      <c r="N12" s="267">
        <v>0</v>
      </c>
    </row>
    <row r="13" spans="1:14" ht="29.25" customHeight="1">
      <c r="A13" s="297" t="s">
        <v>185</v>
      </c>
      <c r="B13" s="297" t="s">
        <v>186</v>
      </c>
      <c r="C13" s="297" t="s">
        <v>188</v>
      </c>
      <c r="D13" s="297" t="s">
        <v>170</v>
      </c>
      <c r="E13" s="298" t="s">
        <v>189</v>
      </c>
      <c r="F13" s="267">
        <v>59.83</v>
      </c>
      <c r="G13" s="267">
        <v>59.83</v>
      </c>
      <c r="H13" s="267">
        <v>0</v>
      </c>
      <c r="I13" s="267">
        <v>59.83</v>
      </c>
      <c r="J13" s="267">
        <v>0</v>
      </c>
      <c r="K13" s="267">
        <v>0</v>
      </c>
      <c r="L13" s="267">
        <v>0</v>
      </c>
      <c r="M13" s="267">
        <v>0</v>
      </c>
      <c r="N13" s="267">
        <v>0</v>
      </c>
    </row>
    <row r="14" spans="1:14" ht="29.25" customHeight="1">
      <c r="A14" s="297" t="s">
        <v>172</v>
      </c>
      <c r="B14" s="297" t="s">
        <v>169</v>
      </c>
      <c r="C14" s="297" t="s">
        <v>173</v>
      </c>
      <c r="D14" s="297" t="s">
        <v>170</v>
      </c>
      <c r="E14" s="298" t="s">
        <v>174</v>
      </c>
      <c r="F14" s="267">
        <v>179.49</v>
      </c>
      <c r="G14" s="267">
        <v>179.49</v>
      </c>
      <c r="H14" s="267">
        <v>0</v>
      </c>
      <c r="I14" s="267">
        <v>0</v>
      </c>
      <c r="J14" s="267">
        <v>179.49</v>
      </c>
      <c r="K14" s="267">
        <v>0</v>
      </c>
      <c r="L14" s="267">
        <v>0</v>
      </c>
      <c r="M14" s="267">
        <v>0</v>
      </c>
      <c r="N14" s="267">
        <v>0</v>
      </c>
    </row>
    <row r="15" spans="1:14" ht="29.25" customHeight="1">
      <c r="A15" s="297"/>
      <c r="B15" s="297"/>
      <c r="C15" s="297"/>
      <c r="D15" s="297" t="s">
        <v>149</v>
      </c>
      <c r="E15" s="298" t="s">
        <v>150</v>
      </c>
      <c r="F15" s="267">
        <f aca="true" t="shared" si="2" ref="F15:N15">SUM(F16:F20)</f>
        <v>927.21</v>
      </c>
      <c r="G15" s="267">
        <f t="shared" si="2"/>
        <v>746.49</v>
      </c>
      <c r="H15" s="267">
        <f t="shared" si="2"/>
        <v>484.4</v>
      </c>
      <c r="I15" s="267">
        <f t="shared" si="2"/>
        <v>182.28</v>
      </c>
      <c r="J15" s="267">
        <f t="shared" si="2"/>
        <v>79.81</v>
      </c>
      <c r="K15" s="267">
        <f t="shared" si="2"/>
        <v>0</v>
      </c>
      <c r="L15" s="267">
        <f t="shared" si="2"/>
        <v>180.72</v>
      </c>
      <c r="M15" s="267">
        <f t="shared" si="2"/>
        <v>180.72</v>
      </c>
      <c r="N15" s="267">
        <f t="shared" si="2"/>
        <v>0</v>
      </c>
    </row>
    <row r="16" spans="1:14" ht="29.25" customHeight="1">
      <c r="A16" s="297" t="s">
        <v>167</v>
      </c>
      <c r="B16" s="297" t="s">
        <v>168</v>
      </c>
      <c r="C16" s="297" t="s">
        <v>173</v>
      </c>
      <c r="D16" s="297" t="s">
        <v>194</v>
      </c>
      <c r="E16" s="298" t="s">
        <v>190</v>
      </c>
      <c r="F16" s="267">
        <v>665.12</v>
      </c>
      <c r="G16" s="267">
        <v>484.4</v>
      </c>
      <c r="H16" s="267">
        <v>484.4</v>
      </c>
      <c r="I16" s="267">
        <v>0</v>
      </c>
      <c r="J16" s="267">
        <v>0</v>
      </c>
      <c r="K16" s="267">
        <v>0</v>
      </c>
      <c r="L16" s="267">
        <v>180.72</v>
      </c>
      <c r="M16" s="267">
        <v>180.72</v>
      </c>
      <c r="N16" s="267">
        <v>0</v>
      </c>
    </row>
    <row r="17" spans="1:14" ht="29.25" customHeight="1">
      <c r="A17" s="297" t="s">
        <v>183</v>
      </c>
      <c r="B17" s="297" t="s">
        <v>181</v>
      </c>
      <c r="C17" s="297" t="s">
        <v>181</v>
      </c>
      <c r="D17" s="297" t="s">
        <v>194</v>
      </c>
      <c r="E17" s="298" t="s">
        <v>184</v>
      </c>
      <c r="F17" s="267">
        <v>106.42</v>
      </c>
      <c r="G17" s="267">
        <v>106.42</v>
      </c>
      <c r="H17" s="267">
        <v>0</v>
      </c>
      <c r="I17" s="267">
        <v>106.42</v>
      </c>
      <c r="J17" s="267">
        <v>0</v>
      </c>
      <c r="K17" s="267">
        <v>0</v>
      </c>
      <c r="L17" s="267">
        <v>0</v>
      </c>
      <c r="M17" s="267">
        <v>0</v>
      </c>
      <c r="N17" s="267">
        <v>0</v>
      </c>
    </row>
    <row r="18" spans="1:14" ht="29.25" customHeight="1">
      <c r="A18" s="297" t="s">
        <v>185</v>
      </c>
      <c r="B18" s="297" t="s">
        <v>186</v>
      </c>
      <c r="C18" s="297" t="s">
        <v>173</v>
      </c>
      <c r="D18" s="297" t="s">
        <v>194</v>
      </c>
      <c r="E18" s="298" t="s">
        <v>187</v>
      </c>
      <c r="F18" s="267">
        <v>49.26</v>
      </c>
      <c r="G18" s="267">
        <v>49.26</v>
      </c>
      <c r="H18" s="267">
        <v>0</v>
      </c>
      <c r="I18" s="267">
        <v>49.26</v>
      </c>
      <c r="J18" s="267">
        <v>0</v>
      </c>
      <c r="K18" s="267">
        <v>0</v>
      </c>
      <c r="L18" s="267">
        <v>0</v>
      </c>
      <c r="M18" s="267">
        <v>0</v>
      </c>
      <c r="N18" s="267">
        <v>0</v>
      </c>
    </row>
    <row r="19" spans="1:14" ht="29.25" customHeight="1">
      <c r="A19" s="297" t="s">
        <v>185</v>
      </c>
      <c r="B19" s="297" t="s">
        <v>186</v>
      </c>
      <c r="C19" s="297" t="s">
        <v>188</v>
      </c>
      <c r="D19" s="297" t="s">
        <v>194</v>
      </c>
      <c r="E19" s="298" t="s">
        <v>189</v>
      </c>
      <c r="F19" s="267">
        <v>26.6</v>
      </c>
      <c r="G19" s="267">
        <v>26.6</v>
      </c>
      <c r="H19" s="267">
        <v>0</v>
      </c>
      <c r="I19" s="267">
        <v>26.6</v>
      </c>
      <c r="J19" s="267">
        <v>0</v>
      </c>
      <c r="K19" s="267">
        <v>0</v>
      </c>
      <c r="L19" s="267">
        <v>0</v>
      </c>
      <c r="M19" s="267">
        <v>0</v>
      </c>
      <c r="N19" s="267">
        <v>0</v>
      </c>
    </row>
    <row r="20" spans="1:14" ht="29.25" customHeight="1">
      <c r="A20" s="297" t="s">
        <v>172</v>
      </c>
      <c r="B20" s="297" t="s">
        <v>169</v>
      </c>
      <c r="C20" s="297" t="s">
        <v>173</v>
      </c>
      <c r="D20" s="297" t="s">
        <v>194</v>
      </c>
      <c r="E20" s="298" t="s">
        <v>174</v>
      </c>
      <c r="F20" s="267">
        <v>79.81</v>
      </c>
      <c r="G20" s="267">
        <v>79.81</v>
      </c>
      <c r="H20" s="267">
        <v>0</v>
      </c>
      <c r="I20" s="267">
        <v>0</v>
      </c>
      <c r="J20" s="267">
        <v>79.81</v>
      </c>
      <c r="K20" s="267">
        <v>0</v>
      </c>
      <c r="L20" s="267">
        <v>0</v>
      </c>
      <c r="M20" s="267">
        <v>0</v>
      </c>
      <c r="N20" s="267">
        <v>0</v>
      </c>
    </row>
    <row r="21" spans="1:14" ht="29.25" customHeight="1">
      <c r="A21" s="297"/>
      <c r="B21" s="297"/>
      <c r="C21" s="297"/>
      <c r="D21" s="297" t="s">
        <v>151</v>
      </c>
      <c r="E21" s="298" t="s">
        <v>152</v>
      </c>
      <c r="F21" s="267">
        <f aca="true" t="shared" si="3" ref="F21:N21">SUM(F22:F27)</f>
        <v>477.80000000000007</v>
      </c>
      <c r="G21" s="267">
        <f t="shared" si="3"/>
        <v>432.68000000000006</v>
      </c>
      <c r="H21" s="267">
        <f t="shared" si="3"/>
        <v>293.85</v>
      </c>
      <c r="I21" s="267">
        <f t="shared" si="3"/>
        <v>98.15</v>
      </c>
      <c r="J21" s="267">
        <f t="shared" si="3"/>
        <v>40.68</v>
      </c>
      <c r="K21" s="267">
        <f t="shared" si="3"/>
        <v>0</v>
      </c>
      <c r="L21" s="267">
        <f t="shared" si="3"/>
        <v>45.12</v>
      </c>
      <c r="M21" s="267">
        <f t="shared" si="3"/>
        <v>45.12</v>
      </c>
      <c r="N21" s="267">
        <f t="shared" si="3"/>
        <v>0</v>
      </c>
    </row>
    <row r="22" spans="1:14" ht="29.25" customHeight="1">
      <c r="A22" s="297" t="s">
        <v>167</v>
      </c>
      <c r="B22" s="297" t="s">
        <v>168</v>
      </c>
      <c r="C22" s="297" t="s">
        <v>173</v>
      </c>
      <c r="D22" s="297" t="s">
        <v>195</v>
      </c>
      <c r="E22" s="298" t="s">
        <v>190</v>
      </c>
      <c r="F22" s="267">
        <v>338.97</v>
      </c>
      <c r="G22" s="267">
        <v>293.85</v>
      </c>
      <c r="H22" s="267">
        <v>293.85</v>
      </c>
      <c r="I22" s="267">
        <v>0</v>
      </c>
      <c r="J22" s="267">
        <v>0</v>
      </c>
      <c r="K22" s="267">
        <v>0</v>
      </c>
      <c r="L22" s="267">
        <v>45.12</v>
      </c>
      <c r="M22" s="267">
        <v>45.12</v>
      </c>
      <c r="N22" s="267">
        <v>0</v>
      </c>
    </row>
    <row r="23" spans="1:14" ht="29.25" customHeight="1">
      <c r="A23" s="297" t="s">
        <v>183</v>
      </c>
      <c r="B23" s="297" t="s">
        <v>181</v>
      </c>
      <c r="C23" s="297" t="s">
        <v>181</v>
      </c>
      <c r="D23" s="297" t="s">
        <v>195</v>
      </c>
      <c r="E23" s="298" t="s">
        <v>184</v>
      </c>
      <c r="F23" s="267">
        <v>54.24</v>
      </c>
      <c r="G23" s="267">
        <v>54.24</v>
      </c>
      <c r="H23" s="267">
        <v>0</v>
      </c>
      <c r="I23" s="267">
        <v>54.24</v>
      </c>
      <c r="J23" s="267">
        <v>0</v>
      </c>
      <c r="K23" s="267">
        <v>0</v>
      </c>
      <c r="L23" s="267">
        <v>0</v>
      </c>
      <c r="M23" s="267">
        <v>0</v>
      </c>
      <c r="N23" s="267">
        <v>0</v>
      </c>
    </row>
    <row r="24" spans="1:14" ht="29.25" customHeight="1">
      <c r="A24" s="297" t="s">
        <v>183</v>
      </c>
      <c r="B24" s="297" t="s">
        <v>186</v>
      </c>
      <c r="C24" s="297" t="s">
        <v>191</v>
      </c>
      <c r="D24" s="297" t="s">
        <v>195</v>
      </c>
      <c r="E24" s="298" t="s">
        <v>192</v>
      </c>
      <c r="F24" s="267">
        <v>5.25</v>
      </c>
      <c r="G24" s="267">
        <v>5.25</v>
      </c>
      <c r="H24" s="267">
        <v>0</v>
      </c>
      <c r="I24" s="267">
        <v>5.25</v>
      </c>
      <c r="J24" s="267">
        <v>0</v>
      </c>
      <c r="K24" s="267">
        <v>0</v>
      </c>
      <c r="L24" s="267">
        <v>0</v>
      </c>
      <c r="M24" s="267">
        <v>0</v>
      </c>
      <c r="N24" s="267">
        <v>0</v>
      </c>
    </row>
    <row r="25" spans="1:14" ht="29.25" customHeight="1">
      <c r="A25" s="297" t="s">
        <v>185</v>
      </c>
      <c r="B25" s="297" t="s">
        <v>186</v>
      </c>
      <c r="C25" s="297" t="s">
        <v>173</v>
      </c>
      <c r="D25" s="297" t="s">
        <v>195</v>
      </c>
      <c r="E25" s="298" t="s">
        <v>187</v>
      </c>
      <c r="F25" s="267">
        <v>25.1</v>
      </c>
      <c r="G25" s="267">
        <v>25.1</v>
      </c>
      <c r="H25" s="267">
        <v>0</v>
      </c>
      <c r="I25" s="267">
        <v>25.1</v>
      </c>
      <c r="J25" s="267">
        <v>0</v>
      </c>
      <c r="K25" s="267">
        <v>0</v>
      </c>
      <c r="L25" s="267">
        <v>0</v>
      </c>
      <c r="M25" s="267">
        <v>0</v>
      </c>
      <c r="N25" s="267">
        <v>0</v>
      </c>
    </row>
    <row r="26" spans="1:14" ht="29.25" customHeight="1">
      <c r="A26" s="297" t="s">
        <v>185</v>
      </c>
      <c r="B26" s="297" t="s">
        <v>186</v>
      </c>
      <c r="C26" s="297" t="s">
        <v>188</v>
      </c>
      <c r="D26" s="297" t="s">
        <v>195</v>
      </c>
      <c r="E26" s="298" t="s">
        <v>189</v>
      </c>
      <c r="F26" s="267">
        <v>13.56</v>
      </c>
      <c r="G26" s="267">
        <v>13.56</v>
      </c>
      <c r="H26" s="267">
        <v>0</v>
      </c>
      <c r="I26" s="267">
        <v>13.56</v>
      </c>
      <c r="J26" s="267">
        <v>0</v>
      </c>
      <c r="K26" s="267">
        <v>0</v>
      </c>
      <c r="L26" s="267">
        <v>0</v>
      </c>
      <c r="M26" s="267">
        <v>0</v>
      </c>
      <c r="N26" s="267">
        <v>0</v>
      </c>
    </row>
    <row r="27" spans="1:14" ht="29.25" customHeight="1">
      <c r="A27" s="297" t="s">
        <v>172</v>
      </c>
      <c r="B27" s="297" t="s">
        <v>169</v>
      </c>
      <c r="C27" s="297" t="s">
        <v>173</v>
      </c>
      <c r="D27" s="297" t="s">
        <v>195</v>
      </c>
      <c r="E27" s="298" t="s">
        <v>174</v>
      </c>
      <c r="F27" s="267">
        <v>40.68</v>
      </c>
      <c r="G27" s="267">
        <v>40.68</v>
      </c>
      <c r="H27" s="267">
        <v>0</v>
      </c>
      <c r="I27" s="267">
        <v>0</v>
      </c>
      <c r="J27" s="267">
        <v>40.68</v>
      </c>
      <c r="K27" s="267">
        <v>0</v>
      </c>
      <c r="L27" s="267">
        <v>0</v>
      </c>
      <c r="M27" s="267">
        <v>0</v>
      </c>
      <c r="N27" s="267">
        <v>0</v>
      </c>
    </row>
    <row r="28" spans="1:14" ht="29.25" customHeight="1">
      <c r="A28" s="297"/>
      <c r="B28" s="297"/>
      <c r="C28" s="297"/>
      <c r="D28" s="297" t="s">
        <v>153</v>
      </c>
      <c r="E28" s="298" t="s">
        <v>154</v>
      </c>
      <c r="F28" s="267">
        <f aca="true" t="shared" si="4" ref="F28:N28">SUM(F29:F34)</f>
        <v>143.83</v>
      </c>
      <c r="G28" s="267">
        <f t="shared" si="4"/>
        <v>143.83</v>
      </c>
      <c r="H28" s="267">
        <f t="shared" si="4"/>
        <v>102.06</v>
      </c>
      <c r="I28" s="267">
        <f t="shared" si="4"/>
        <v>29.519999999999996</v>
      </c>
      <c r="J28" s="267">
        <f t="shared" si="4"/>
        <v>12.25</v>
      </c>
      <c r="K28" s="267">
        <f t="shared" si="4"/>
        <v>0</v>
      </c>
      <c r="L28" s="267">
        <f t="shared" si="4"/>
        <v>0</v>
      </c>
      <c r="M28" s="267">
        <f t="shared" si="4"/>
        <v>0</v>
      </c>
      <c r="N28" s="267">
        <f t="shared" si="4"/>
        <v>0</v>
      </c>
    </row>
    <row r="29" spans="1:14" ht="29.25" customHeight="1">
      <c r="A29" s="297" t="s">
        <v>167</v>
      </c>
      <c r="B29" s="297" t="s">
        <v>168</v>
      </c>
      <c r="C29" s="297" t="s">
        <v>173</v>
      </c>
      <c r="D29" s="297" t="s">
        <v>196</v>
      </c>
      <c r="E29" s="298" t="s">
        <v>190</v>
      </c>
      <c r="F29" s="267">
        <v>102.06</v>
      </c>
      <c r="G29" s="267">
        <v>102.06</v>
      </c>
      <c r="H29" s="267">
        <v>102.06</v>
      </c>
      <c r="I29" s="267">
        <v>0</v>
      </c>
      <c r="J29" s="267">
        <v>0</v>
      </c>
      <c r="K29" s="267">
        <v>0</v>
      </c>
      <c r="L29" s="267">
        <v>0</v>
      </c>
      <c r="M29" s="267">
        <v>0</v>
      </c>
      <c r="N29" s="267">
        <v>0</v>
      </c>
    </row>
    <row r="30" spans="1:14" ht="29.25" customHeight="1">
      <c r="A30" s="297" t="s">
        <v>183</v>
      </c>
      <c r="B30" s="297" t="s">
        <v>181</v>
      </c>
      <c r="C30" s="297" t="s">
        <v>181</v>
      </c>
      <c r="D30" s="297" t="s">
        <v>196</v>
      </c>
      <c r="E30" s="298" t="s">
        <v>184</v>
      </c>
      <c r="F30" s="267">
        <v>16.33</v>
      </c>
      <c r="G30" s="267">
        <v>16.33</v>
      </c>
      <c r="H30" s="267">
        <v>0</v>
      </c>
      <c r="I30" s="267">
        <v>16.33</v>
      </c>
      <c r="J30" s="267">
        <v>0</v>
      </c>
      <c r="K30" s="267">
        <v>0</v>
      </c>
      <c r="L30" s="267">
        <v>0</v>
      </c>
      <c r="M30" s="267">
        <v>0</v>
      </c>
      <c r="N30" s="267">
        <v>0</v>
      </c>
    </row>
    <row r="31" spans="1:14" ht="29.25" customHeight="1">
      <c r="A31" s="297" t="s">
        <v>183</v>
      </c>
      <c r="B31" s="297" t="s">
        <v>186</v>
      </c>
      <c r="C31" s="297" t="s">
        <v>191</v>
      </c>
      <c r="D31" s="297" t="s">
        <v>196</v>
      </c>
      <c r="E31" s="298" t="s">
        <v>192</v>
      </c>
      <c r="F31" s="267">
        <v>1.56</v>
      </c>
      <c r="G31" s="267">
        <v>1.56</v>
      </c>
      <c r="H31" s="267">
        <v>0</v>
      </c>
      <c r="I31" s="267">
        <v>1.56</v>
      </c>
      <c r="J31" s="267">
        <v>0</v>
      </c>
      <c r="K31" s="267">
        <v>0</v>
      </c>
      <c r="L31" s="267">
        <v>0</v>
      </c>
      <c r="M31" s="267">
        <v>0</v>
      </c>
      <c r="N31" s="267">
        <v>0</v>
      </c>
    </row>
    <row r="32" spans="1:14" ht="29.25" customHeight="1">
      <c r="A32" s="297" t="s">
        <v>185</v>
      </c>
      <c r="B32" s="297" t="s">
        <v>186</v>
      </c>
      <c r="C32" s="297" t="s">
        <v>173</v>
      </c>
      <c r="D32" s="297" t="s">
        <v>196</v>
      </c>
      <c r="E32" s="298" t="s">
        <v>187</v>
      </c>
      <c r="F32" s="267">
        <v>7.55</v>
      </c>
      <c r="G32" s="267">
        <v>7.55</v>
      </c>
      <c r="H32" s="267">
        <v>0</v>
      </c>
      <c r="I32" s="267">
        <v>7.55</v>
      </c>
      <c r="J32" s="267">
        <v>0</v>
      </c>
      <c r="K32" s="267">
        <v>0</v>
      </c>
      <c r="L32" s="267">
        <v>0</v>
      </c>
      <c r="M32" s="267">
        <v>0</v>
      </c>
      <c r="N32" s="267">
        <v>0</v>
      </c>
    </row>
    <row r="33" spans="1:14" ht="29.25" customHeight="1">
      <c r="A33" s="297" t="s">
        <v>185</v>
      </c>
      <c r="B33" s="297" t="s">
        <v>186</v>
      </c>
      <c r="C33" s="297" t="s">
        <v>188</v>
      </c>
      <c r="D33" s="297" t="s">
        <v>196</v>
      </c>
      <c r="E33" s="298" t="s">
        <v>189</v>
      </c>
      <c r="F33" s="267">
        <v>4.08</v>
      </c>
      <c r="G33" s="267">
        <v>4.08</v>
      </c>
      <c r="H33" s="267">
        <v>0</v>
      </c>
      <c r="I33" s="267">
        <v>4.08</v>
      </c>
      <c r="J33" s="267">
        <v>0</v>
      </c>
      <c r="K33" s="267">
        <v>0</v>
      </c>
      <c r="L33" s="267">
        <v>0</v>
      </c>
      <c r="M33" s="267">
        <v>0</v>
      </c>
      <c r="N33" s="267">
        <v>0</v>
      </c>
    </row>
    <row r="34" spans="1:14" ht="29.25" customHeight="1">
      <c r="A34" s="297" t="s">
        <v>172</v>
      </c>
      <c r="B34" s="297" t="s">
        <v>169</v>
      </c>
      <c r="C34" s="297" t="s">
        <v>173</v>
      </c>
      <c r="D34" s="297" t="s">
        <v>196</v>
      </c>
      <c r="E34" s="298" t="s">
        <v>174</v>
      </c>
      <c r="F34" s="267">
        <v>12.25</v>
      </c>
      <c r="G34" s="267">
        <v>12.25</v>
      </c>
      <c r="H34" s="267">
        <v>0</v>
      </c>
      <c r="I34" s="267">
        <v>0</v>
      </c>
      <c r="J34" s="267">
        <v>12.25</v>
      </c>
      <c r="K34" s="267">
        <v>0</v>
      </c>
      <c r="L34" s="267">
        <v>0</v>
      </c>
      <c r="M34" s="267">
        <v>0</v>
      </c>
      <c r="N34" s="267">
        <v>0</v>
      </c>
    </row>
    <row r="35" spans="1:14" ht="29.25" customHeight="1">
      <c r="A35" s="297"/>
      <c r="B35" s="297"/>
      <c r="C35" s="297"/>
      <c r="D35" s="297" t="s">
        <v>155</v>
      </c>
      <c r="E35" s="298" t="s">
        <v>156</v>
      </c>
      <c r="F35" s="267">
        <f aca="true" t="shared" si="5" ref="F35:N35">SUM(F36:F42)</f>
        <v>910.1400000000001</v>
      </c>
      <c r="G35" s="267">
        <f t="shared" si="5"/>
        <v>780.9900000000001</v>
      </c>
      <c r="H35" s="267">
        <f t="shared" si="5"/>
        <v>516.75</v>
      </c>
      <c r="I35" s="267">
        <f t="shared" si="5"/>
        <v>186.73</v>
      </c>
      <c r="J35" s="267">
        <f t="shared" si="5"/>
        <v>77.51</v>
      </c>
      <c r="K35" s="267">
        <f t="shared" si="5"/>
        <v>0</v>
      </c>
      <c r="L35" s="267">
        <f t="shared" si="5"/>
        <v>129.15</v>
      </c>
      <c r="M35" s="267">
        <f t="shared" si="5"/>
        <v>129.15</v>
      </c>
      <c r="N35" s="267">
        <f t="shared" si="5"/>
        <v>0</v>
      </c>
    </row>
    <row r="36" spans="1:14" ht="29.25" customHeight="1">
      <c r="A36" s="297" t="s">
        <v>167</v>
      </c>
      <c r="B36" s="297" t="s">
        <v>168</v>
      </c>
      <c r="C36" s="297" t="s">
        <v>173</v>
      </c>
      <c r="D36" s="297" t="s">
        <v>197</v>
      </c>
      <c r="E36" s="298" t="s">
        <v>190</v>
      </c>
      <c r="F36" s="267">
        <v>516.75</v>
      </c>
      <c r="G36" s="267">
        <v>516.75</v>
      </c>
      <c r="H36" s="267">
        <v>516.75</v>
      </c>
      <c r="I36" s="267">
        <v>0</v>
      </c>
      <c r="J36" s="267">
        <v>0</v>
      </c>
      <c r="K36" s="267">
        <v>0</v>
      </c>
      <c r="L36" s="267">
        <v>0</v>
      </c>
      <c r="M36" s="267">
        <v>0</v>
      </c>
      <c r="N36" s="267">
        <v>0</v>
      </c>
    </row>
    <row r="37" spans="1:14" ht="29.25" customHeight="1">
      <c r="A37" s="297" t="s">
        <v>167</v>
      </c>
      <c r="B37" s="297" t="s">
        <v>168</v>
      </c>
      <c r="C37" s="297" t="s">
        <v>198</v>
      </c>
      <c r="D37" s="297" t="s">
        <v>197</v>
      </c>
      <c r="E37" s="298" t="s">
        <v>199</v>
      </c>
      <c r="F37" s="267">
        <v>129.15</v>
      </c>
      <c r="G37" s="267">
        <v>0</v>
      </c>
      <c r="H37" s="267">
        <v>0</v>
      </c>
      <c r="I37" s="267">
        <v>0</v>
      </c>
      <c r="J37" s="267">
        <v>0</v>
      </c>
      <c r="K37" s="267">
        <v>0</v>
      </c>
      <c r="L37" s="267">
        <v>129.15</v>
      </c>
      <c r="M37" s="267">
        <v>129.15</v>
      </c>
      <c r="N37" s="267">
        <v>0</v>
      </c>
    </row>
    <row r="38" spans="1:14" ht="29.25" customHeight="1">
      <c r="A38" s="297" t="s">
        <v>183</v>
      </c>
      <c r="B38" s="297" t="s">
        <v>181</v>
      </c>
      <c r="C38" s="297" t="s">
        <v>181</v>
      </c>
      <c r="D38" s="297" t="s">
        <v>197</v>
      </c>
      <c r="E38" s="298" t="s">
        <v>184</v>
      </c>
      <c r="F38" s="267">
        <v>103.34</v>
      </c>
      <c r="G38" s="267">
        <v>103.34</v>
      </c>
      <c r="H38" s="267">
        <v>0</v>
      </c>
      <c r="I38" s="267">
        <v>103.34</v>
      </c>
      <c r="J38" s="267">
        <v>0</v>
      </c>
      <c r="K38" s="267">
        <v>0</v>
      </c>
      <c r="L38" s="267">
        <v>0</v>
      </c>
      <c r="M38" s="267">
        <v>0</v>
      </c>
      <c r="N38" s="267">
        <v>0</v>
      </c>
    </row>
    <row r="39" spans="1:14" ht="29.25" customHeight="1">
      <c r="A39" s="297" t="s">
        <v>183</v>
      </c>
      <c r="B39" s="297" t="s">
        <v>186</v>
      </c>
      <c r="C39" s="297" t="s">
        <v>191</v>
      </c>
      <c r="D39" s="297" t="s">
        <v>197</v>
      </c>
      <c r="E39" s="298" t="s">
        <v>192</v>
      </c>
      <c r="F39" s="267">
        <v>9.72</v>
      </c>
      <c r="G39" s="267">
        <v>9.72</v>
      </c>
      <c r="H39" s="267">
        <v>0</v>
      </c>
      <c r="I39" s="267">
        <v>9.72</v>
      </c>
      <c r="J39" s="267">
        <v>0</v>
      </c>
      <c r="K39" s="267">
        <v>0</v>
      </c>
      <c r="L39" s="267">
        <v>0</v>
      </c>
      <c r="M39" s="267">
        <v>0</v>
      </c>
      <c r="N39" s="267">
        <v>0</v>
      </c>
    </row>
    <row r="40" spans="1:14" ht="29.25" customHeight="1">
      <c r="A40" s="297" t="s">
        <v>185</v>
      </c>
      <c r="B40" s="297" t="s">
        <v>186</v>
      </c>
      <c r="C40" s="297" t="s">
        <v>173</v>
      </c>
      <c r="D40" s="297" t="s">
        <v>197</v>
      </c>
      <c r="E40" s="298" t="s">
        <v>187</v>
      </c>
      <c r="F40" s="267">
        <v>47.83</v>
      </c>
      <c r="G40" s="267">
        <v>47.83</v>
      </c>
      <c r="H40" s="267">
        <v>0</v>
      </c>
      <c r="I40" s="267">
        <v>47.83</v>
      </c>
      <c r="J40" s="267">
        <v>0</v>
      </c>
      <c r="K40" s="267">
        <v>0</v>
      </c>
      <c r="L40" s="267">
        <v>0</v>
      </c>
      <c r="M40" s="267">
        <v>0</v>
      </c>
      <c r="N40" s="267">
        <v>0</v>
      </c>
    </row>
    <row r="41" spans="1:14" ht="29.25" customHeight="1">
      <c r="A41" s="297" t="s">
        <v>185</v>
      </c>
      <c r="B41" s="297" t="s">
        <v>186</v>
      </c>
      <c r="C41" s="297" t="s">
        <v>188</v>
      </c>
      <c r="D41" s="297" t="s">
        <v>197</v>
      </c>
      <c r="E41" s="298" t="s">
        <v>189</v>
      </c>
      <c r="F41" s="267">
        <v>25.84</v>
      </c>
      <c r="G41" s="267">
        <v>25.84</v>
      </c>
      <c r="H41" s="267">
        <v>0</v>
      </c>
      <c r="I41" s="267">
        <v>25.84</v>
      </c>
      <c r="J41" s="267">
        <v>0</v>
      </c>
      <c r="K41" s="267">
        <v>0</v>
      </c>
      <c r="L41" s="267">
        <v>0</v>
      </c>
      <c r="M41" s="267">
        <v>0</v>
      </c>
      <c r="N41" s="267">
        <v>0</v>
      </c>
    </row>
    <row r="42" spans="1:14" ht="29.25" customHeight="1">
      <c r="A42" s="297" t="s">
        <v>172</v>
      </c>
      <c r="B42" s="297" t="s">
        <v>169</v>
      </c>
      <c r="C42" s="297" t="s">
        <v>173</v>
      </c>
      <c r="D42" s="297" t="s">
        <v>197</v>
      </c>
      <c r="E42" s="298" t="s">
        <v>174</v>
      </c>
      <c r="F42" s="267">
        <v>77.51</v>
      </c>
      <c r="G42" s="267">
        <v>77.51</v>
      </c>
      <c r="H42" s="267">
        <v>0</v>
      </c>
      <c r="I42" s="267">
        <v>0</v>
      </c>
      <c r="J42" s="267">
        <v>77.51</v>
      </c>
      <c r="K42" s="267">
        <v>0</v>
      </c>
      <c r="L42" s="267">
        <v>0</v>
      </c>
      <c r="M42" s="267">
        <v>0</v>
      </c>
      <c r="N42" s="267">
        <v>0</v>
      </c>
    </row>
    <row r="43" spans="1:14" ht="29.25" customHeight="1">
      <c r="A43" s="297"/>
      <c r="B43" s="297"/>
      <c r="C43" s="297"/>
      <c r="D43" s="297" t="s">
        <v>157</v>
      </c>
      <c r="E43" s="298" t="s">
        <v>158</v>
      </c>
      <c r="F43" s="267">
        <f aca="true" t="shared" si="6" ref="F43:N43">SUM(F44:F48)</f>
        <v>656.29</v>
      </c>
      <c r="G43" s="267">
        <f t="shared" si="6"/>
        <v>5.83</v>
      </c>
      <c r="H43" s="267">
        <f t="shared" si="6"/>
        <v>0</v>
      </c>
      <c r="I43" s="267">
        <f t="shared" si="6"/>
        <v>5.83</v>
      </c>
      <c r="J43" s="267">
        <f t="shared" si="6"/>
        <v>0</v>
      </c>
      <c r="K43" s="267">
        <f t="shared" si="6"/>
        <v>0</v>
      </c>
      <c r="L43" s="267">
        <f t="shared" si="6"/>
        <v>650.4599999999999</v>
      </c>
      <c r="M43" s="267">
        <f t="shared" si="6"/>
        <v>650.4599999999999</v>
      </c>
      <c r="N43" s="267">
        <f t="shared" si="6"/>
        <v>0</v>
      </c>
    </row>
    <row r="44" spans="1:14" ht="29.25" customHeight="1">
      <c r="A44" s="297" t="s">
        <v>167</v>
      </c>
      <c r="B44" s="297" t="s">
        <v>168</v>
      </c>
      <c r="C44" s="297" t="s">
        <v>198</v>
      </c>
      <c r="D44" s="297" t="s">
        <v>200</v>
      </c>
      <c r="E44" s="298" t="s">
        <v>199</v>
      </c>
      <c r="F44" s="267">
        <v>492.82</v>
      </c>
      <c r="G44" s="267">
        <v>0</v>
      </c>
      <c r="H44" s="267">
        <v>0</v>
      </c>
      <c r="I44" s="267">
        <v>0</v>
      </c>
      <c r="J44" s="267">
        <v>0</v>
      </c>
      <c r="K44" s="267">
        <v>0</v>
      </c>
      <c r="L44" s="267">
        <v>492.82</v>
      </c>
      <c r="M44" s="267">
        <v>492.82</v>
      </c>
      <c r="N44" s="267">
        <v>0</v>
      </c>
    </row>
    <row r="45" spans="1:14" ht="29.25" customHeight="1">
      <c r="A45" s="297" t="s">
        <v>183</v>
      </c>
      <c r="B45" s="297" t="s">
        <v>181</v>
      </c>
      <c r="C45" s="297" t="s">
        <v>181</v>
      </c>
      <c r="D45" s="297" t="s">
        <v>200</v>
      </c>
      <c r="E45" s="298" t="s">
        <v>184</v>
      </c>
      <c r="F45" s="267">
        <v>71.24</v>
      </c>
      <c r="G45" s="267">
        <v>0</v>
      </c>
      <c r="H45" s="267">
        <v>0</v>
      </c>
      <c r="I45" s="267">
        <v>0</v>
      </c>
      <c r="J45" s="267">
        <v>0</v>
      </c>
      <c r="K45" s="267">
        <v>0</v>
      </c>
      <c r="L45" s="267">
        <v>71.24</v>
      </c>
      <c r="M45" s="267">
        <v>71.24</v>
      </c>
      <c r="N45" s="267">
        <v>0</v>
      </c>
    </row>
    <row r="46" spans="1:14" ht="29.25" customHeight="1">
      <c r="A46" s="297" t="s">
        <v>183</v>
      </c>
      <c r="B46" s="297" t="s">
        <v>186</v>
      </c>
      <c r="C46" s="297" t="s">
        <v>191</v>
      </c>
      <c r="D46" s="297" t="s">
        <v>200</v>
      </c>
      <c r="E46" s="298" t="s">
        <v>192</v>
      </c>
      <c r="F46" s="267">
        <v>5.83</v>
      </c>
      <c r="G46" s="267">
        <v>5.83</v>
      </c>
      <c r="H46" s="267">
        <v>0</v>
      </c>
      <c r="I46" s="267">
        <v>5.83</v>
      </c>
      <c r="J46" s="267">
        <v>0</v>
      </c>
      <c r="K46" s="267">
        <v>0</v>
      </c>
      <c r="L46" s="267">
        <v>0</v>
      </c>
      <c r="M46" s="267">
        <v>0</v>
      </c>
      <c r="N46" s="267">
        <v>0</v>
      </c>
    </row>
    <row r="47" spans="1:14" ht="29.25" customHeight="1">
      <c r="A47" s="297" t="s">
        <v>185</v>
      </c>
      <c r="B47" s="297" t="s">
        <v>186</v>
      </c>
      <c r="C47" s="297" t="s">
        <v>169</v>
      </c>
      <c r="D47" s="297" t="s">
        <v>200</v>
      </c>
      <c r="E47" s="298" t="s">
        <v>201</v>
      </c>
      <c r="F47" s="267">
        <v>32.97</v>
      </c>
      <c r="G47" s="267">
        <v>0</v>
      </c>
      <c r="H47" s="267">
        <v>0</v>
      </c>
      <c r="I47" s="267">
        <v>0</v>
      </c>
      <c r="J47" s="267">
        <v>0</v>
      </c>
      <c r="K47" s="267">
        <v>0</v>
      </c>
      <c r="L47" s="267">
        <v>32.97</v>
      </c>
      <c r="M47" s="267">
        <v>32.97</v>
      </c>
      <c r="N47" s="267">
        <v>0</v>
      </c>
    </row>
    <row r="48" spans="1:14" ht="29.25" customHeight="1">
      <c r="A48" s="297" t="s">
        <v>172</v>
      </c>
      <c r="B48" s="297" t="s">
        <v>169</v>
      </c>
      <c r="C48" s="297" t="s">
        <v>173</v>
      </c>
      <c r="D48" s="297" t="s">
        <v>200</v>
      </c>
      <c r="E48" s="298" t="s">
        <v>174</v>
      </c>
      <c r="F48" s="267">
        <v>53.43</v>
      </c>
      <c r="G48" s="267">
        <v>0</v>
      </c>
      <c r="H48" s="267">
        <v>0</v>
      </c>
      <c r="I48" s="267">
        <v>0</v>
      </c>
      <c r="J48" s="267">
        <v>0</v>
      </c>
      <c r="K48" s="267">
        <v>0</v>
      </c>
      <c r="L48" s="267">
        <v>53.43</v>
      </c>
      <c r="M48" s="267">
        <v>53.43</v>
      </c>
      <c r="N48" s="267">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 right="0.75" top="1" bottom="1" header="0.5" footer="0.5"/>
  <pageSetup horizontalDpi="1200" verticalDpi="1200" orientation="landscape" paperSize="9" scale="75"/>
</worksheet>
</file>

<file path=xl/worksheets/sheet11.xml><?xml version="1.0" encoding="utf-8"?>
<worksheet xmlns="http://schemas.openxmlformats.org/spreadsheetml/2006/main" xmlns:r="http://schemas.openxmlformats.org/officeDocument/2006/relationships">
  <dimension ref="A1:IT49"/>
  <sheetViews>
    <sheetView showGridLines="0" showZeros="0" view="pageBreakPreview" zoomScale="60" workbookViewId="0" topLeftCell="A4">
      <selection activeCell="K13" sqref="K13"/>
    </sheetView>
  </sheetViews>
  <sheetFormatPr defaultColWidth="6.875" defaultRowHeight="22.5" customHeight="1"/>
  <cols>
    <col min="1" max="3" width="3.625" style="269" customWidth="1"/>
    <col min="4" max="4" width="7.25390625" style="269" customWidth="1"/>
    <col min="5" max="5" width="19.50390625" style="269" customWidth="1"/>
    <col min="6" max="6" width="9.00390625" style="269" customWidth="1"/>
    <col min="7" max="8" width="8.50390625" style="269" customWidth="1"/>
    <col min="9" max="11" width="7.50390625" style="269" customWidth="1"/>
    <col min="12" max="12" width="7.50390625" style="270" customWidth="1"/>
    <col min="13" max="13" width="8.375" style="269" customWidth="1"/>
    <col min="14" max="21" width="7.50390625" style="269" customWidth="1"/>
    <col min="22" max="22" width="8.125" style="269" customWidth="1"/>
    <col min="23" max="25" width="7.50390625" style="269" customWidth="1"/>
    <col min="26" max="16384" width="6.75390625" style="269" customWidth="1"/>
  </cols>
  <sheetData>
    <row r="1" spans="2:26" ht="22.5" customHeight="1">
      <c r="B1" s="271"/>
      <c r="C1" s="271"/>
      <c r="D1" s="271"/>
      <c r="E1" s="271"/>
      <c r="F1" s="271"/>
      <c r="G1" s="271"/>
      <c r="H1" s="271"/>
      <c r="I1" s="271"/>
      <c r="J1" s="271"/>
      <c r="K1" s="271"/>
      <c r="M1" s="271"/>
      <c r="N1" s="271"/>
      <c r="O1" s="271"/>
      <c r="P1" s="271"/>
      <c r="Q1" s="271"/>
      <c r="R1" s="271"/>
      <c r="S1" s="271"/>
      <c r="T1" s="271"/>
      <c r="U1" s="271"/>
      <c r="Y1" s="291" t="s">
        <v>287</v>
      </c>
      <c r="Z1" s="292"/>
    </row>
    <row r="2" spans="1:25" ht="22.5" customHeight="1">
      <c r="A2" s="272" t="s">
        <v>288</v>
      </c>
      <c r="B2" s="272"/>
      <c r="C2" s="272"/>
      <c r="D2" s="272"/>
      <c r="E2" s="272"/>
      <c r="F2" s="272"/>
      <c r="G2" s="272"/>
      <c r="H2" s="272"/>
      <c r="I2" s="272"/>
      <c r="J2" s="272"/>
      <c r="K2" s="272"/>
      <c r="L2" s="272"/>
      <c r="M2" s="272"/>
      <c r="N2" s="272"/>
      <c r="O2" s="272"/>
      <c r="P2" s="272"/>
      <c r="Q2" s="272"/>
      <c r="R2" s="272"/>
      <c r="S2" s="272"/>
      <c r="T2" s="272"/>
      <c r="U2" s="272"/>
      <c r="V2" s="272"/>
      <c r="W2" s="272"/>
      <c r="X2" s="272"/>
      <c r="Y2" s="272"/>
    </row>
    <row r="3" spans="1:26" ht="22.5" customHeight="1">
      <c r="A3" s="273"/>
      <c r="B3" s="273"/>
      <c r="C3" s="273"/>
      <c r="D3" s="274"/>
      <c r="E3" s="274"/>
      <c r="F3" s="274"/>
      <c r="G3" s="274"/>
      <c r="H3" s="274"/>
      <c r="I3" s="274"/>
      <c r="J3" s="274"/>
      <c r="K3" s="274"/>
      <c r="M3" s="274"/>
      <c r="N3" s="274"/>
      <c r="O3" s="274"/>
      <c r="P3" s="274"/>
      <c r="Q3" s="274"/>
      <c r="R3" s="274"/>
      <c r="S3" s="274"/>
      <c r="T3" s="274"/>
      <c r="U3" s="274"/>
      <c r="X3" s="288" t="s">
        <v>131</v>
      </c>
      <c r="Y3" s="288"/>
      <c r="Z3" s="293"/>
    </row>
    <row r="4" spans="1:25" ht="27" customHeight="1">
      <c r="A4" s="275" t="s">
        <v>161</v>
      </c>
      <c r="B4" s="275"/>
      <c r="C4" s="275"/>
      <c r="D4" s="276" t="s">
        <v>132</v>
      </c>
      <c r="E4" s="276" t="s">
        <v>162</v>
      </c>
      <c r="F4" s="276" t="s">
        <v>163</v>
      </c>
      <c r="G4" s="277" t="s">
        <v>289</v>
      </c>
      <c r="H4" s="278"/>
      <c r="I4" s="278"/>
      <c r="J4" s="278"/>
      <c r="K4" s="278"/>
      <c r="L4" s="282"/>
      <c r="M4" s="283" t="s">
        <v>283</v>
      </c>
      <c r="N4" s="283"/>
      <c r="O4" s="283"/>
      <c r="P4" s="283"/>
      <c r="Q4" s="283"/>
      <c r="R4" s="283"/>
      <c r="S4" s="283"/>
      <c r="T4" s="283"/>
      <c r="U4" s="284" t="s">
        <v>284</v>
      </c>
      <c r="V4" s="276" t="s">
        <v>285</v>
      </c>
      <c r="W4" s="276"/>
      <c r="X4" s="276"/>
      <c r="Y4" s="276"/>
    </row>
    <row r="5" spans="1:25" ht="27" customHeight="1">
      <c r="A5" s="276" t="s">
        <v>164</v>
      </c>
      <c r="B5" s="276" t="s">
        <v>165</v>
      </c>
      <c r="C5" s="276" t="s">
        <v>166</v>
      </c>
      <c r="D5" s="276"/>
      <c r="E5" s="276"/>
      <c r="F5" s="276"/>
      <c r="G5" s="276" t="s">
        <v>134</v>
      </c>
      <c r="H5" s="276" t="s">
        <v>290</v>
      </c>
      <c r="I5" s="276" t="s">
        <v>291</v>
      </c>
      <c r="J5" s="276" t="s">
        <v>292</v>
      </c>
      <c r="K5" s="284" t="s">
        <v>293</v>
      </c>
      <c r="L5" s="276" t="s">
        <v>294</v>
      </c>
      <c r="M5" s="276" t="s">
        <v>134</v>
      </c>
      <c r="N5" s="276" t="s">
        <v>295</v>
      </c>
      <c r="O5" s="276" t="s">
        <v>296</v>
      </c>
      <c r="P5" s="276" t="s">
        <v>297</v>
      </c>
      <c r="Q5" s="289" t="s">
        <v>298</v>
      </c>
      <c r="R5" s="276" t="s">
        <v>299</v>
      </c>
      <c r="S5" s="276" t="s">
        <v>300</v>
      </c>
      <c r="T5" s="276" t="s">
        <v>301</v>
      </c>
      <c r="U5" s="290"/>
      <c r="V5" s="276" t="s">
        <v>134</v>
      </c>
      <c r="W5" s="276" t="s">
        <v>302</v>
      </c>
      <c r="X5" s="276" t="s">
        <v>303</v>
      </c>
      <c r="Y5" s="276" t="s">
        <v>285</v>
      </c>
    </row>
    <row r="6" spans="1:25" ht="27" customHeight="1">
      <c r="A6" s="276"/>
      <c r="B6" s="276"/>
      <c r="C6" s="276"/>
      <c r="D6" s="276"/>
      <c r="E6" s="276"/>
      <c r="F6" s="276"/>
      <c r="G6" s="276"/>
      <c r="H6" s="276"/>
      <c r="I6" s="276"/>
      <c r="J6" s="276"/>
      <c r="K6" s="285"/>
      <c r="L6" s="276"/>
      <c r="M6" s="276"/>
      <c r="N6" s="276"/>
      <c r="O6" s="276"/>
      <c r="P6" s="276"/>
      <c r="Q6" s="289"/>
      <c r="R6" s="276"/>
      <c r="S6" s="276"/>
      <c r="T6" s="276"/>
      <c r="U6" s="285"/>
      <c r="V6" s="276"/>
      <c r="W6" s="276"/>
      <c r="X6" s="276"/>
      <c r="Y6" s="276"/>
    </row>
    <row r="7" spans="1:25" ht="22.5" customHeight="1">
      <c r="A7" s="275" t="s">
        <v>146</v>
      </c>
      <c r="B7" s="275" t="s">
        <v>146</v>
      </c>
      <c r="C7" s="275" t="s">
        <v>146</v>
      </c>
      <c r="D7" s="275" t="s">
        <v>146</v>
      </c>
      <c r="E7" s="275" t="s">
        <v>146</v>
      </c>
      <c r="F7" s="275">
        <v>1</v>
      </c>
      <c r="G7" s="275">
        <v>2</v>
      </c>
      <c r="H7" s="275">
        <v>3</v>
      </c>
      <c r="I7" s="275">
        <v>4</v>
      </c>
      <c r="J7" s="275">
        <v>5</v>
      </c>
      <c r="K7" s="275">
        <v>6</v>
      </c>
      <c r="L7" s="275">
        <v>7</v>
      </c>
      <c r="M7" s="275">
        <v>8</v>
      </c>
      <c r="N7" s="275">
        <v>9</v>
      </c>
      <c r="O7" s="275">
        <v>10</v>
      </c>
      <c r="P7" s="275">
        <v>11</v>
      </c>
      <c r="Q7" s="275">
        <v>12</v>
      </c>
      <c r="R7" s="275">
        <v>13</v>
      </c>
      <c r="S7" s="275">
        <v>14</v>
      </c>
      <c r="T7" s="275">
        <v>15</v>
      </c>
      <c r="U7" s="275">
        <v>16</v>
      </c>
      <c r="V7" s="275">
        <v>17</v>
      </c>
      <c r="W7" s="275">
        <v>18</v>
      </c>
      <c r="X7" s="275">
        <v>19</v>
      </c>
      <c r="Y7" s="275">
        <v>20</v>
      </c>
    </row>
    <row r="8" spans="1:254" s="268" customFormat="1" ht="26.25" customHeight="1">
      <c r="A8" s="279"/>
      <c r="B8" s="279"/>
      <c r="C8" s="279"/>
      <c r="D8" s="280"/>
      <c r="E8" s="280" t="s">
        <v>134</v>
      </c>
      <c r="F8" s="281">
        <f aca="true" t="shared" si="0" ref="F8:Y8">F9+F16+F22+F29+F36+F44</f>
        <v>5221.32</v>
      </c>
      <c r="G8" s="281">
        <f t="shared" si="0"/>
        <v>3693.08</v>
      </c>
      <c r="H8" s="281">
        <f t="shared" si="0"/>
        <v>2322.83</v>
      </c>
      <c r="I8" s="281">
        <f t="shared" si="0"/>
        <v>960.2600000000002</v>
      </c>
      <c r="J8" s="281">
        <f t="shared" si="0"/>
        <v>0</v>
      </c>
      <c r="K8" s="286">
        <f t="shared" si="0"/>
        <v>0</v>
      </c>
      <c r="L8" s="287">
        <f t="shared" si="0"/>
        <v>409.99</v>
      </c>
      <c r="M8" s="281">
        <f t="shared" si="0"/>
        <v>1038.07</v>
      </c>
      <c r="N8" s="281">
        <f t="shared" si="0"/>
        <v>590.9</v>
      </c>
      <c r="O8" s="281">
        <f t="shared" si="0"/>
        <v>258.52</v>
      </c>
      <c r="P8" s="281">
        <f t="shared" si="0"/>
        <v>129.91</v>
      </c>
      <c r="Q8" s="281">
        <f t="shared" si="0"/>
        <v>15.040000000000003</v>
      </c>
      <c r="R8" s="281">
        <f t="shared" si="0"/>
        <v>3.58</v>
      </c>
      <c r="S8" s="281">
        <f t="shared" si="0"/>
        <v>40.12</v>
      </c>
      <c r="T8" s="281">
        <f t="shared" si="0"/>
        <v>0</v>
      </c>
      <c r="U8" s="281">
        <f t="shared" si="0"/>
        <v>443.17</v>
      </c>
      <c r="V8" s="281">
        <f t="shared" si="0"/>
        <v>47</v>
      </c>
      <c r="W8" s="281">
        <f t="shared" si="0"/>
        <v>44</v>
      </c>
      <c r="X8" s="281">
        <f t="shared" si="0"/>
        <v>3</v>
      </c>
      <c r="Y8" s="281">
        <f t="shared" si="0"/>
        <v>0</v>
      </c>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94"/>
      <c r="EV8" s="294"/>
      <c r="EW8" s="294"/>
      <c r="EX8" s="294"/>
      <c r="EY8" s="294"/>
      <c r="EZ8" s="294"/>
      <c r="FA8" s="294"/>
      <c r="FB8" s="294"/>
      <c r="FC8" s="294"/>
      <c r="FD8" s="294"/>
      <c r="FE8" s="294"/>
      <c r="FF8" s="294"/>
      <c r="FG8" s="294"/>
      <c r="FH8" s="294"/>
      <c r="FI8" s="294"/>
      <c r="FJ8" s="294"/>
      <c r="FK8" s="294"/>
      <c r="FL8" s="294"/>
      <c r="FM8" s="294"/>
      <c r="FN8" s="294"/>
      <c r="FO8" s="294"/>
      <c r="FP8" s="294"/>
      <c r="FQ8" s="294"/>
      <c r="FR8" s="294"/>
      <c r="FS8" s="294"/>
      <c r="FT8" s="294"/>
      <c r="FU8" s="294"/>
      <c r="FV8" s="294"/>
      <c r="FW8" s="294"/>
      <c r="FX8" s="294"/>
      <c r="FY8" s="294"/>
      <c r="FZ8" s="294"/>
      <c r="GA8" s="294"/>
      <c r="GB8" s="294"/>
      <c r="GC8" s="294"/>
      <c r="GD8" s="294"/>
      <c r="GE8" s="294"/>
      <c r="GF8" s="294"/>
      <c r="GG8" s="294"/>
      <c r="GH8" s="294"/>
      <c r="GI8" s="294"/>
      <c r="GJ8" s="294"/>
      <c r="GK8" s="294"/>
      <c r="GL8" s="294"/>
      <c r="GM8" s="294"/>
      <c r="GN8" s="294"/>
      <c r="GO8" s="294"/>
      <c r="GP8" s="294"/>
      <c r="GQ8" s="294"/>
      <c r="GR8" s="294"/>
      <c r="GS8" s="294"/>
      <c r="GT8" s="294"/>
      <c r="GU8" s="294"/>
      <c r="GV8" s="294"/>
      <c r="GW8" s="294"/>
      <c r="GX8" s="294"/>
      <c r="GY8" s="294"/>
      <c r="GZ8" s="294"/>
      <c r="HA8" s="294"/>
      <c r="HB8" s="294"/>
      <c r="HC8" s="294"/>
      <c r="HD8" s="294"/>
      <c r="HE8" s="294"/>
      <c r="HF8" s="294"/>
      <c r="HG8" s="294"/>
      <c r="HH8" s="294"/>
      <c r="HI8" s="294"/>
      <c r="HJ8" s="294"/>
      <c r="HK8" s="294"/>
      <c r="HL8" s="294"/>
      <c r="HM8" s="294"/>
      <c r="HN8" s="294"/>
      <c r="HO8" s="294"/>
      <c r="HP8" s="294"/>
      <c r="HQ8" s="294"/>
      <c r="HR8" s="294"/>
      <c r="HS8" s="294"/>
      <c r="HT8" s="294"/>
      <c r="HU8" s="294"/>
      <c r="HV8" s="294"/>
      <c r="HW8" s="294"/>
      <c r="HX8" s="294"/>
      <c r="HY8" s="294"/>
      <c r="HZ8" s="294"/>
      <c r="IA8" s="294"/>
      <c r="IB8" s="294"/>
      <c r="IC8" s="294"/>
      <c r="ID8" s="294"/>
      <c r="IE8" s="294"/>
      <c r="IF8" s="294"/>
      <c r="IG8" s="294"/>
      <c r="IH8" s="294"/>
      <c r="II8" s="294"/>
      <c r="IJ8" s="294"/>
      <c r="IK8" s="294"/>
      <c r="IL8" s="294"/>
      <c r="IM8" s="294"/>
      <c r="IN8" s="294"/>
      <c r="IO8" s="294"/>
      <c r="IP8" s="294"/>
      <c r="IQ8" s="294"/>
      <c r="IR8" s="294"/>
      <c r="IS8" s="294"/>
      <c r="IT8" s="294"/>
    </row>
    <row r="9" spans="1:26" ht="26.25" customHeight="1">
      <c r="A9" s="279"/>
      <c r="B9" s="279"/>
      <c r="C9" s="279"/>
      <c r="D9" s="280">
        <v>50601</v>
      </c>
      <c r="E9" s="280" t="s">
        <v>148</v>
      </c>
      <c r="F9" s="281">
        <f aca="true" t="shared" si="1" ref="F9:Y9">SUM(F10:F15)</f>
        <v>2106.0499999999997</v>
      </c>
      <c r="G9" s="281">
        <f t="shared" si="1"/>
        <v>1495.79</v>
      </c>
      <c r="H9" s="281">
        <f t="shared" si="1"/>
        <v>958.33</v>
      </c>
      <c r="I9" s="281">
        <f t="shared" si="1"/>
        <v>464.92</v>
      </c>
      <c r="J9" s="281">
        <f t="shared" si="1"/>
        <v>0</v>
      </c>
      <c r="K9" s="286">
        <f t="shared" si="1"/>
        <v>0</v>
      </c>
      <c r="L9" s="287">
        <f t="shared" si="1"/>
        <v>72.54</v>
      </c>
      <c r="M9" s="281">
        <f t="shared" si="1"/>
        <v>427.77000000000004</v>
      </c>
      <c r="N9" s="281">
        <f t="shared" si="1"/>
        <v>239.33</v>
      </c>
      <c r="O9" s="281">
        <f t="shared" si="1"/>
        <v>104.71</v>
      </c>
      <c r="P9" s="281">
        <f t="shared" si="1"/>
        <v>59.83</v>
      </c>
      <c r="Q9" s="281">
        <f t="shared" si="1"/>
        <v>6.14</v>
      </c>
      <c r="R9" s="281">
        <f t="shared" si="1"/>
        <v>0</v>
      </c>
      <c r="S9" s="281">
        <f t="shared" si="1"/>
        <v>17.76</v>
      </c>
      <c r="T9" s="281">
        <f t="shared" si="1"/>
        <v>0</v>
      </c>
      <c r="U9" s="281">
        <f t="shared" si="1"/>
        <v>179.49</v>
      </c>
      <c r="V9" s="281">
        <f t="shared" si="1"/>
        <v>3</v>
      </c>
      <c r="W9" s="281">
        <f t="shared" si="1"/>
        <v>0</v>
      </c>
      <c r="X9" s="281">
        <f t="shared" si="1"/>
        <v>3</v>
      </c>
      <c r="Y9" s="281">
        <f t="shared" si="1"/>
        <v>0</v>
      </c>
      <c r="Z9" s="295"/>
    </row>
    <row r="10" spans="1:26" ht="26.25" customHeight="1">
      <c r="A10" s="279" t="s">
        <v>167</v>
      </c>
      <c r="B10" s="279" t="s">
        <v>168</v>
      </c>
      <c r="C10" s="279" t="s">
        <v>173</v>
      </c>
      <c r="D10" s="280">
        <v>50601</v>
      </c>
      <c r="E10" s="280" t="s">
        <v>190</v>
      </c>
      <c r="F10" s="281">
        <v>1498.79</v>
      </c>
      <c r="G10" s="281">
        <v>1495.79</v>
      </c>
      <c r="H10" s="281">
        <v>958.33</v>
      </c>
      <c r="I10" s="281">
        <v>464.92</v>
      </c>
      <c r="J10" s="281">
        <v>0</v>
      </c>
      <c r="K10" s="286">
        <v>0</v>
      </c>
      <c r="L10" s="287">
        <v>72.54</v>
      </c>
      <c r="M10" s="281">
        <v>0</v>
      </c>
      <c r="N10" s="281">
        <v>0</v>
      </c>
      <c r="O10" s="281">
        <v>0</v>
      </c>
      <c r="P10" s="281">
        <v>0</v>
      </c>
      <c r="Q10" s="281">
        <v>0</v>
      </c>
      <c r="R10" s="281">
        <v>0</v>
      </c>
      <c r="S10" s="281">
        <v>0</v>
      </c>
      <c r="T10" s="281">
        <v>0</v>
      </c>
      <c r="U10" s="281">
        <v>0</v>
      </c>
      <c r="V10" s="281">
        <v>3</v>
      </c>
      <c r="W10" s="281">
        <v>0</v>
      </c>
      <c r="X10" s="281">
        <v>3</v>
      </c>
      <c r="Y10" s="281">
        <v>0</v>
      </c>
      <c r="Z10" s="295"/>
    </row>
    <row r="11" spans="1:25" ht="26.25" customHeight="1">
      <c r="A11" s="279" t="s">
        <v>183</v>
      </c>
      <c r="B11" s="279" t="s">
        <v>181</v>
      </c>
      <c r="C11" s="279" t="s">
        <v>181</v>
      </c>
      <c r="D11" s="280">
        <v>50601</v>
      </c>
      <c r="E11" s="280" t="s">
        <v>184</v>
      </c>
      <c r="F11" s="281">
        <v>239.33</v>
      </c>
      <c r="G11" s="281">
        <v>0</v>
      </c>
      <c r="H11" s="281">
        <v>0</v>
      </c>
      <c r="I11" s="281">
        <v>0</v>
      </c>
      <c r="J11" s="281">
        <v>0</v>
      </c>
      <c r="K11" s="286">
        <v>0</v>
      </c>
      <c r="L11" s="287">
        <v>0</v>
      </c>
      <c r="M11" s="281">
        <v>239.33</v>
      </c>
      <c r="N11" s="281">
        <v>239.33</v>
      </c>
      <c r="O11" s="281">
        <v>0</v>
      </c>
      <c r="P11" s="281">
        <v>0</v>
      </c>
      <c r="Q11" s="281">
        <v>0</v>
      </c>
      <c r="R11" s="281">
        <v>0</v>
      </c>
      <c r="S11" s="281">
        <v>0</v>
      </c>
      <c r="T11" s="281">
        <v>0</v>
      </c>
      <c r="U11" s="281">
        <v>0</v>
      </c>
      <c r="V11" s="281">
        <v>0</v>
      </c>
      <c r="W11" s="281">
        <v>0</v>
      </c>
      <c r="X11" s="281">
        <v>0</v>
      </c>
      <c r="Y11" s="281">
        <v>0</v>
      </c>
    </row>
    <row r="12" spans="1:25" ht="26.25" customHeight="1">
      <c r="A12" s="279" t="s">
        <v>183</v>
      </c>
      <c r="B12" s="279" t="s">
        <v>186</v>
      </c>
      <c r="C12" s="279" t="s">
        <v>191</v>
      </c>
      <c r="D12" s="280">
        <v>50601</v>
      </c>
      <c r="E12" s="280" t="s">
        <v>192</v>
      </c>
      <c r="F12" s="281">
        <v>17.76</v>
      </c>
      <c r="G12" s="281">
        <v>0</v>
      </c>
      <c r="H12" s="281">
        <v>0</v>
      </c>
      <c r="I12" s="281">
        <v>0</v>
      </c>
      <c r="J12" s="281">
        <v>0</v>
      </c>
      <c r="K12" s="286">
        <v>0</v>
      </c>
      <c r="L12" s="287">
        <v>0</v>
      </c>
      <c r="M12" s="281">
        <v>17.76</v>
      </c>
      <c r="N12" s="281">
        <v>0</v>
      </c>
      <c r="O12" s="281">
        <v>0</v>
      </c>
      <c r="P12" s="281">
        <v>0</v>
      </c>
      <c r="Q12" s="281">
        <v>0</v>
      </c>
      <c r="R12" s="281">
        <v>0</v>
      </c>
      <c r="S12" s="281">
        <v>17.76</v>
      </c>
      <c r="T12" s="281">
        <v>0</v>
      </c>
      <c r="U12" s="281">
        <v>0</v>
      </c>
      <c r="V12" s="281">
        <v>0</v>
      </c>
      <c r="W12" s="281">
        <v>0</v>
      </c>
      <c r="X12" s="281">
        <v>0</v>
      </c>
      <c r="Y12" s="281">
        <v>0</v>
      </c>
    </row>
    <row r="13" spans="1:25" ht="26.25" customHeight="1">
      <c r="A13" s="279" t="s">
        <v>185</v>
      </c>
      <c r="B13" s="279" t="s">
        <v>186</v>
      </c>
      <c r="C13" s="279" t="s">
        <v>173</v>
      </c>
      <c r="D13" s="280">
        <v>50601</v>
      </c>
      <c r="E13" s="280" t="s">
        <v>187</v>
      </c>
      <c r="F13" s="281">
        <v>110.85</v>
      </c>
      <c r="G13" s="281">
        <v>0</v>
      </c>
      <c r="H13" s="281">
        <v>0</v>
      </c>
      <c r="I13" s="281">
        <v>0</v>
      </c>
      <c r="J13" s="281">
        <v>0</v>
      </c>
      <c r="K13" s="286">
        <v>0</v>
      </c>
      <c r="L13" s="287">
        <v>0</v>
      </c>
      <c r="M13" s="281">
        <v>110.85</v>
      </c>
      <c r="N13" s="281">
        <v>0</v>
      </c>
      <c r="O13" s="281">
        <v>104.71</v>
      </c>
      <c r="P13" s="281">
        <v>0</v>
      </c>
      <c r="Q13" s="281">
        <v>6.14</v>
      </c>
      <c r="R13" s="281">
        <v>0</v>
      </c>
      <c r="S13" s="281">
        <v>0</v>
      </c>
      <c r="T13" s="281">
        <v>0</v>
      </c>
      <c r="U13" s="281">
        <v>0</v>
      </c>
      <c r="V13" s="281">
        <v>0</v>
      </c>
      <c r="W13" s="281">
        <v>0</v>
      </c>
      <c r="X13" s="281">
        <v>0</v>
      </c>
      <c r="Y13" s="281">
        <v>0</v>
      </c>
    </row>
    <row r="14" spans="1:25" ht="26.25" customHeight="1">
      <c r="A14" s="279" t="s">
        <v>185</v>
      </c>
      <c r="B14" s="279" t="s">
        <v>186</v>
      </c>
      <c r="C14" s="279" t="s">
        <v>188</v>
      </c>
      <c r="D14" s="280">
        <v>50601</v>
      </c>
      <c r="E14" s="280" t="s">
        <v>189</v>
      </c>
      <c r="F14" s="281">
        <v>59.83</v>
      </c>
      <c r="G14" s="281">
        <v>0</v>
      </c>
      <c r="H14" s="281">
        <v>0</v>
      </c>
      <c r="I14" s="281">
        <v>0</v>
      </c>
      <c r="J14" s="281">
        <v>0</v>
      </c>
      <c r="K14" s="286">
        <v>0</v>
      </c>
      <c r="L14" s="287">
        <v>0</v>
      </c>
      <c r="M14" s="281">
        <v>59.83</v>
      </c>
      <c r="N14" s="281">
        <v>0</v>
      </c>
      <c r="O14" s="281">
        <v>0</v>
      </c>
      <c r="P14" s="281">
        <v>59.83</v>
      </c>
      <c r="Q14" s="281">
        <v>0</v>
      </c>
      <c r="R14" s="281">
        <v>0</v>
      </c>
      <c r="S14" s="281">
        <v>0</v>
      </c>
      <c r="T14" s="281">
        <v>0</v>
      </c>
      <c r="U14" s="281">
        <v>0</v>
      </c>
      <c r="V14" s="281">
        <v>0</v>
      </c>
      <c r="W14" s="281">
        <v>0</v>
      </c>
      <c r="X14" s="281">
        <v>0</v>
      </c>
      <c r="Y14" s="281">
        <v>0</v>
      </c>
    </row>
    <row r="15" spans="1:25" ht="26.25" customHeight="1">
      <c r="A15" s="279" t="s">
        <v>172</v>
      </c>
      <c r="B15" s="279" t="s">
        <v>169</v>
      </c>
      <c r="C15" s="279" t="s">
        <v>173</v>
      </c>
      <c r="D15" s="280">
        <v>50601</v>
      </c>
      <c r="E15" s="280" t="s">
        <v>174</v>
      </c>
      <c r="F15" s="281">
        <v>179.49</v>
      </c>
      <c r="G15" s="281">
        <v>0</v>
      </c>
      <c r="H15" s="281">
        <v>0</v>
      </c>
      <c r="I15" s="281">
        <v>0</v>
      </c>
      <c r="J15" s="281">
        <v>0</v>
      </c>
      <c r="K15" s="286">
        <v>0</v>
      </c>
      <c r="L15" s="287">
        <v>0</v>
      </c>
      <c r="M15" s="281">
        <v>0</v>
      </c>
      <c r="N15" s="281">
        <v>0</v>
      </c>
      <c r="O15" s="281">
        <v>0</v>
      </c>
      <c r="P15" s="281">
        <v>0</v>
      </c>
      <c r="Q15" s="281">
        <v>0</v>
      </c>
      <c r="R15" s="281">
        <v>0</v>
      </c>
      <c r="S15" s="281">
        <v>0</v>
      </c>
      <c r="T15" s="281">
        <v>0</v>
      </c>
      <c r="U15" s="281">
        <v>179.49</v>
      </c>
      <c r="V15" s="281">
        <v>0</v>
      </c>
      <c r="W15" s="281">
        <v>0</v>
      </c>
      <c r="X15" s="281">
        <v>0</v>
      </c>
      <c r="Y15" s="281">
        <v>0</v>
      </c>
    </row>
    <row r="16" spans="1:25" ht="26.25" customHeight="1">
      <c r="A16" s="279"/>
      <c r="B16" s="279"/>
      <c r="C16" s="279"/>
      <c r="D16" s="280">
        <v>50603</v>
      </c>
      <c r="E16" s="280" t="s">
        <v>150</v>
      </c>
      <c r="F16" s="281">
        <f aca="true" t="shared" si="2" ref="F16:Y16">SUM(F17:F21)</f>
        <v>927.21</v>
      </c>
      <c r="G16" s="281">
        <f t="shared" si="2"/>
        <v>665.12</v>
      </c>
      <c r="H16" s="281">
        <f t="shared" si="2"/>
        <v>413.63</v>
      </c>
      <c r="I16" s="281">
        <f t="shared" si="2"/>
        <v>176</v>
      </c>
      <c r="J16" s="281">
        <f t="shared" si="2"/>
        <v>0</v>
      </c>
      <c r="K16" s="286">
        <f t="shared" si="2"/>
        <v>0</v>
      </c>
      <c r="L16" s="287">
        <f t="shared" si="2"/>
        <v>75.49</v>
      </c>
      <c r="M16" s="281">
        <f t="shared" si="2"/>
        <v>182.28</v>
      </c>
      <c r="N16" s="281">
        <f t="shared" si="2"/>
        <v>106.42</v>
      </c>
      <c r="O16" s="281">
        <f t="shared" si="2"/>
        <v>46.56</v>
      </c>
      <c r="P16" s="281">
        <f t="shared" si="2"/>
        <v>26.6</v>
      </c>
      <c r="Q16" s="281">
        <f t="shared" si="2"/>
        <v>2.7</v>
      </c>
      <c r="R16" s="281">
        <f t="shared" si="2"/>
        <v>0</v>
      </c>
      <c r="S16" s="281">
        <f t="shared" si="2"/>
        <v>0</v>
      </c>
      <c r="T16" s="281">
        <f t="shared" si="2"/>
        <v>0</v>
      </c>
      <c r="U16" s="281">
        <f t="shared" si="2"/>
        <v>79.81</v>
      </c>
      <c r="V16" s="281">
        <f t="shared" si="2"/>
        <v>0</v>
      </c>
      <c r="W16" s="281">
        <f t="shared" si="2"/>
        <v>0</v>
      </c>
      <c r="X16" s="281">
        <f t="shared" si="2"/>
        <v>0</v>
      </c>
      <c r="Y16" s="281">
        <f t="shared" si="2"/>
        <v>0</v>
      </c>
    </row>
    <row r="17" spans="1:254" s="269" customFormat="1" ht="26.25" customHeight="1">
      <c r="A17" s="279" t="s">
        <v>167</v>
      </c>
      <c r="B17" s="279" t="s">
        <v>168</v>
      </c>
      <c r="C17" s="279" t="s">
        <v>173</v>
      </c>
      <c r="D17" s="280">
        <v>50603</v>
      </c>
      <c r="E17" s="280" t="s">
        <v>190</v>
      </c>
      <c r="F17" s="281">
        <v>665.12</v>
      </c>
      <c r="G17" s="281">
        <v>665.12</v>
      </c>
      <c r="H17" s="281">
        <v>413.63</v>
      </c>
      <c r="I17" s="281">
        <v>176</v>
      </c>
      <c r="J17" s="281">
        <v>0</v>
      </c>
      <c r="K17" s="286">
        <v>0</v>
      </c>
      <c r="L17" s="287">
        <v>75.49</v>
      </c>
      <c r="M17" s="281">
        <v>0</v>
      </c>
      <c r="N17" s="281">
        <v>0</v>
      </c>
      <c r="O17" s="281">
        <v>0</v>
      </c>
      <c r="P17" s="281">
        <v>0</v>
      </c>
      <c r="Q17" s="281">
        <v>0</v>
      </c>
      <c r="R17" s="281">
        <v>0</v>
      </c>
      <c r="S17" s="281">
        <v>0</v>
      </c>
      <c r="T17" s="281">
        <v>0</v>
      </c>
      <c r="U17" s="281">
        <v>0</v>
      </c>
      <c r="V17" s="281">
        <v>0</v>
      </c>
      <c r="W17" s="281">
        <v>0</v>
      </c>
      <c r="X17" s="281">
        <v>0</v>
      </c>
      <c r="Y17" s="281">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 ht="26.25" customHeight="1">
      <c r="A18" s="279" t="s">
        <v>183</v>
      </c>
      <c r="B18" s="279" t="s">
        <v>181</v>
      </c>
      <c r="C18" s="279" t="s">
        <v>181</v>
      </c>
      <c r="D18" s="280">
        <v>50603</v>
      </c>
      <c r="E18" s="280" t="s">
        <v>184</v>
      </c>
      <c r="F18" s="281">
        <v>106.42</v>
      </c>
      <c r="G18" s="281">
        <v>0</v>
      </c>
      <c r="H18" s="281">
        <v>0</v>
      </c>
      <c r="I18" s="281">
        <v>0</v>
      </c>
      <c r="J18" s="281">
        <v>0</v>
      </c>
      <c r="K18" s="286">
        <v>0</v>
      </c>
      <c r="L18" s="287">
        <v>0</v>
      </c>
      <c r="M18" s="281">
        <v>106.42</v>
      </c>
      <c r="N18" s="281">
        <v>106.42</v>
      </c>
      <c r="O18" s="281">
        <v>0</v>
      </c>
      <c r="P18" s="281">
        <v>0</v>
      </c>
      <c r="Q18" s="281">
        <v>0</v>
      </c>
      <c r="R18" s="281">
        <v>0</v>
      </c>
      <c r="S18" s="281">
        <v>0</v>
      </c>
      <c r="T18" s="281">
        <v>0</v>
      </c>
      <c r="U18" s="281">
        <v>0</v>
      </c>
      <c r="V18" s="281">
        <v>0</v>
      </c>
      <c r="W18" s="281">
        <v>0</v>
      </c>
      <c r="X18" s="281">
        <v>0</v>
      </c>
      <c r="Y18" s="281">
        <v>0</v>
      </c>
    </row>
    <row r="19" spans="1:25" ht="26.25" customHeight="1">
      <c r="A19" s="279" t="s">
        <v>185</v>
      </c>
      <c r="B19" s="279" t="s">
        <v>186</v>
      </c>
      <c r="C19" s="279" t="s">
        <v>173</v>
      </c>
      <c r="D19" s="280">
        <v>50603</v>
      </c>
      <c r="E19" s="280" t="s">
        <v>187</v>
      </c>
      <c r="F19" s="281">
        <v>49.26</v>
      </c>
      <c r="G19" s="281">
        <v>0</v>
      </c>
      <c r="H19" s="281">
        <v>0</v>
      </c>
      <c r="I19" s="281">
        <v>0</v>
      </c>
      <c r="J19" s="281">
        <v>0</v>
      </c>
      <c r="K19" s="286">
        <v>0</v>
      </c>
      <c r="L19" s="287">
        <v>0</v>
      </c>
      <c r="M19" s="281">
        <v>49.26</v>
      </c>
      <c r="N19" s="281">
        <v>0</v>
      </c>
      <c r="O19" s="281">
        <v>46.56</v>
      </c>
      <c r="P19" s="281">
        <v>0</v>
      </c>
      <c r="Q19" s="281">
        <v>2.7</v>
      </c>
      <c r="R19" s="281">
        <v>0</v>
      </c>
      <c r="S19" s="281">
        <v>0</v>
      </c>
      <c r="T19" s="281">
        <v>0</v>
      </c>
      <c r="U19" s="281">
        <v>0</v>
      </c>
      <c r="V19" s="281">
        <v>0</v>
      </c>
      <c r="W19" s="281">
        <v>0</v>
      </c>
      <c r="X19" s="281">
        <v>0</v>
      </c>
      <c r="Y19" s="281">
        <v>0</v>
      </c>
    </row>
    <row r="20" spans="1:25" ht="26.25" customHeight="1">
      <c r="A20" s="279" t="s">
        <v>185</v>
      </c>
      <c r="B20" s="279" t="s">
        <v>186</v>
      </c>
      <c r="C20" s="279" t="s">
        <v>188</v>
      </c>
      <c r="D20" s="280">
        <v>50603</v>
      </c>
      <c r="E20" s="280" t="s">
        <v>189</v>
      </c>
      <c r="F20" s="281">
        <v>26.6</v>
      </c>
      <c r="G20" s="281">
        <v>0</v>
      </c>
      <c r="H20" s="281">
        <v>0</v>
      </c>
      <c r="I20" s="281">
        <v>0</v>
      </c>
      <c r="J20" s="281">
        <v>0</v>
      </c>
      <c r="K20" s="286">
        <v>0</v>
      </c>
      <c r="L20" s="287">
        <v>0</v>
      </c>
      <c r="M20" s="281">
        <v>26.6</v>
      </c>
      <c r="N20" s="281">
        <v>0</v>
      </c>
      <c r="O20" s="281">
        <v>0</v>
      </c>
      <c r="P20" s="281">
        <v>26.6</v>
      </c>
      <c r="Q20" s="281">
        <v>0</v>
      </c>
      <c r="R20" s="281">
        <v>0</v>
      </c>
      <c r="S20" s="281">
        <v>0</v>
      </c>
      <c r="T20" s="281">
        <v>0</v>
      </c>
      <c r="U20" s="281">
        <v>0</v>
      </c>
      <c r="V20" s="281">
        <v>0</v>
      </c>
      <c r="W20" s="281">
        <v>0</v>
      </c>
      <c r="X20" s="281">
        <v>0</v>
      </c>
      <c r="Y20" s="281">
        <v>0</v>
      </c>
    </row>
    <row r="21" spans="1:25" ht="26.25" customHeight="1">
      <c r="A21" s="279" t="s">
        <v>172</v>
      </c>
      <c r="B21" s="279" t="s">
        <v>169</v>
      </c>
      <c r="C21" s="279" t="s">
        <v>173</v>
      </c>
      <c r="D21" s="280">
        <v>50603</v>
      </c>
      <c r="E21" s="280" t="s">
        <v>174</v>
      </c>
      <c r="F21" s="281">
        <v>79.81</v>
      </c>
      <c r="G21" s="281">
        <v>0</v>
      </c>
      <c r="H21" s="281">
        <v>0</v>
      </c>
      <c r="I21" s="281">
        <v>0</v>
      </c>
      <c r="J21" s="281">
        <v>0</v>
      </c>
      <c r="K21" s="286">
        <v>0</v>
      </c>
      <c r="L21" s="287">
        <v>0</v>
      </c>
      <c r="M21" s="281">
        <v>0</v>
      </c>
      <c r="N21" s="281">
        <v>0</v>
      </c>
      <c r="O21" s="281">
        <v>0</v>
      </c>
      <c r="P21" s="281">
        <v>0</v>
      </c>
      <c r="Q21" s="281">
        <v>0</v>
      </c>
      <c r="R21" s="281">
        <v>0</v>
      </c>
      <c r="S21" s="281">
        <v>0</v>
      </c>
      <c r="T21" s="281">
        <v>0</v>
      </c>
      <c r="U21" s="281">
        <v>79.81</v>
      </c>
      <c r="V21" s="281">
        <v>0</v>
      </c>
      <c r="W21" s="281">
        <v>0</v>
      </c>
      <c r="X21" s="281">
        <v>0</v>
      </c>
      <c r="Y21" s="281">
        <v>0</v>
      </c>
    </row>
    <row r="22" spans="1:25" ht="26.25" customHeight="1">
      <c r="A22" s="279"/>
      <c r="B22" s="279"/>
      <c r="C22" s="279"/>
      <c r="D22" s="280">
        <v>50604</v>
      </c>
      <c r="E22" s="280" t="s">
        <v>152</v>
      </c>
      <c r="F22" s="281">
        <f aca="true" t="shared" si="3" ref="F22:Y22">SUM(F23:F28)</f>
        <v>477.80000000000007</v>
      </c>
      <c r="G22" s="281">
        <f t="shared" si="3"/>
        <v>338.97</v>
      </c>
      <c r="H22" s="281">
        <f t="shared" si="3"/>
        <v>207.88</v>
      </c>
      <c r="I22" s="281">
        <f t="shared" si="3"/>
        <v>85.97</v>
      </c>
      <c r="J22" s="281">
        <f t="shared" si="3"/>
        <v>0</v>
      </c>
      <c r="K22" s="286">
        <f t="shared" si="3"/>
        <v>0</v>
      </c>
      <c r="L22" s="287">
        <f t="shared" si="3"/>
        <v>45.12</v>
      </c>
      <c r="M22" s="281">
        <f t="shared" si="3"/>
        <v>98.15</v>
      </c>
      <c r="N22" s="281">
        <f t="shared" si="3"/>
        <v>54.24</v>
      </c>
      <c r="O22" s="281">
        <f t="shared" si="3"/>
        <v>23.73</v>
      </c>
      <c r="P22" s="281">
        <f t="shared" si="3"/>
        <v>13.56</v>
      </c>
      <c r="Q22" s="281">
        <f t="shared" si="3"/>
        <v>1.37</v>
      </c>
      <c r="R22" s="281">
        <f t="shared" si="3"/>
        <v>0</v>
      </c>
      <c r="S22" s="281">
        <f t="shared" si="3"/>
        <v>5.25</v>
      </c>
      <c r="T22" s="281">
        <f t="shared" si="3"/>
        <v>0</v>
      </c>
      <c r="U22" s="281">
        <f t="shared" si="3"/>
        <v>40.68</v>
      </c>
      <c r="V22" s="281">
        <f t="shared" si="3"/>
        <v>0</v>
      </c>
      <c r="W22" s="281">
        <f t="shared" si="3"/>
        <v>0</v>
      </c>
      <c r="X22" s="281">
        <f t="shared" si="3"/>
        <v>0</v>
      </c>
      <c r="Y22" s="281">
        <f t="shared" si="3"/>
        <v>0</v>
      </c>
    </row>
    <row r="23" spans="1:25" ht="26.25" customHeight="1">
      <c r="A23" s="279" t="s">
        <v>167</v>
      </c>
      <c r="B23" s="279" t="s">
        <v>168</v>
      </c>
      <c r="C23" s="279" t="s">
        <v>173</v>
      </c>
      <c r="D23" s="280">
        <v>50604</v>
      </c>
      <c r="E23" s="280" t="s">
        <v>190</v>
      </c>
      <c r="F23" s="281">
        <v>338.97</v>
      </c>
      <c r="G23" s="281">
        <v>338.97</v>
      </c>
      <c r="H23" s="281">
        <v>207.88</v>
      </c>
      <c r="I23" s="281">
        <v>85.97</v>
      </c>
      <c r="J23" s="281">
        <v>0</v>
      </c>
      <c r="K23" s="286">
        <v>0</v>
      </c>
      <c r="L23" s="287">
        <v>45.12</v>
      </c>
      <c r="M23" s="281">
        <v>0</v>
      </c>
      <c r="N23" s="281">
        <v>0</v>
      </c>
      <c r="O23" s="281">
        <v>0</v>
      </c>
      <c r="P23" s="281">
        <v>0</v>
      </c>
      <c r="Q23" s="281">
        <v>0</v>
      </c>
      <c r="R23" s="281">
        <v>0</v>
      </c>
      <c r="S23" s="281">
        <v>0</v>
      </c>
      <c r="T23" s="281">
        <v>0</v>
      </c>
      <c r="U23" s="281">
        <v>0</v>
      </c>
      <c r="V23" s="281">
        <v>0</v>
      </c>
      <c r="W23" s="281">
        <v>0</v>
      </c>
      <c r="X23" s="281">
        <v>0</v>
      </c>
      <c r="Y23" s="281">
        <v>0</v>
      </c>
    </row>
    <row r="24" spans="1:25" ht="26.25" customHeight="1">
      <c r="A24" s="279" t="s">
        <v>183</v>
      </c>
      <c r="B24" s="279" t="s">
        <v>181</v>
      </c>
      <c r="C24" s="279" t="s">
        <v>181</v>
      </c>
      <c r="D24" s="280">
        <v>50604</v>
      </c>
      <c r="E24" s="280" t="s">
        <v>184</v>
      </c>
      <c r="F24" s="281">
        <v>54.24</v>
      </c>
      <c r="G24" s="281">
        <v>0</v>
      </c>
      <c r="H24" s="281">
        <v>0</v>
      </c>
      <c r="I24" s="281">
        <v>0</v>
      </c>
      <c r="J24" s="281">
        <v>0</v>
      </c>
      <c r="K24" s="286">
        <v>0</v>
      </c>
      <c r="L24" s="287">
        <v>0</v>
      </c>
      <c r="M24" s="281">
        <v>54.24</v>
      </c>
      <c r="N24" s="281">
        <v>54.24</v>
      </c>
      <c r="O24" s="281">
        <v>0</v>
      </c>
      <c r="P24" s="281">
        <v>0</v>
      </c>
      <c r="Q24" s="281">
        <v>0</v>
      </c>
      <c r="R24" s="281">
        <v>0</v>
      </c>
      <c r="S24" s="281">
        <v>0</v>
      </c>
      <c r="T24" s="281">
        <v>0</v>
      </c>
      <c r="U24" s="281">
        <v>0</v>
      </c>
      <c r="V24" s="281">
        <v>0</v>
      </c>
      <c r="W24" s="281">
        <v>0</v>
      </c>
      <c r="X24" s="281">
        <v>0</v>
      </c>
      <c r="Y24" s="281">
        <v>0</v>
      </c>
    </row>
    <row r="25" spans="1:25" ht="26.25" customHeight="1">
      <c r="A25" s="279" t="s">
        <v>183</v>
      </c>
      <c r="B25" s="279" t="s">
        <v>186</v>
      </c>
      <c r="C25" s="279" t="s">
        <v>191</v>
      </c>
      <c r="D25" s="280">
        <v>50604</v>
      </c>
      <c r="E25" s="280" t="s">
        <v>192</v>
      </c>
      <c r="F25" s="281">
        <v>5.25</v>
      </c>
      <c r="G25" s="281">
        <v>0</v>
      </c>
      <c r="H25" s="281">
        <v>0</v>
      </c>
      <c r="I25" s="281">
        <v>0</v>
      </c>
      <c r="J25" s="281">
        <v>0</v>
      </c>
      <c r="K25" s="286">
        <v>0</v>
      </c>
      <c r="L25" s="287">
        <v>0</v>
      </c>
      <c r="M25" s="281">
        <v>5.25</v>
      </c>
      <c r="N25" s="281">
        <v>0</v>
      </c>
      <c r="O25" s="281">
        <v>0</v>
      </c>
      <c r="P25" s="281">
        <v>0</v>
      </c>
      <c r="Q25" s="281">
        <v>0</v>
      </c>
      <c r="R25" s="281">
        <v>0</v>
      </c>
      <c r="S25" s="281">
        <v>5.25</v>
      </c>
      <c r="T25" s="281">
        <v>0</v>
      </c>
      <c r="U25" s="281">
        <v>0</v>
      </c>
      <c r="V25" s="281">
        <v>0</v>
      </c>
      <c r="W25" s="281">
        <v>0</v>
      </c>
      <c r="X25" s="281">
        <v>0</v>
      </c>
      <c r="Y25" s="281">
        <v>0</v>
      </c>
    </row>
    <row r="26" spans="1:25" ht="26.25" customHeight="1">
      <c r="A26" s="279" t="s">
        <v>185</v>
      </c>
      <c r="B26" s="279" t="s">
        <v>186</v>
      </c>
      <c r="C26" s="279" t="s">
        <v>173</v>
      </c>
      <c r="D26" s="280">
        <v>50604</v>
      </c>
      <c r="E26" s="280" t="s">
        <v>187</v>
      </c>
      <c r="F26" s="281">
        <v>25.1</v>
      </c>
      <c r="G26" s="281">
        <v>0</v>
      </c>
      <c r="H26" s="281">
        <v>0</v>
      </c>
      <c r="I26" s="281">
        <v>0</v>
      </c>
      <c r="J26" s="281">
        <v>0</v>
      </c>
      <c r="K26" s="286">
        <v>0</v>
      </c>
      <c r="L26" s="287">
        <v>0</v>
      </c>
      <c r="M26" s="281">
        <v>25.1</v>
      </c>
      <c r="N26" s="281">
        <v>0</v>
      </c>
      <c r="O26" s="281">
        <v>23.73</v>
      </c>
      <c r="P26" s="281">
        <v>0</v>
      </c>
      <c r="Q26" s="281">
        <v>1.37</v>
      </c>
      <c r="R26" s="281">
        <v>0</v>
      </c>
      <c r="S26" s="281">
        <v>0</v>
      </c>
      <c r="T26" s="281">
        <v>0</v>
      </c>
      <c r="U26" s="281">
        <v>0</v>
      </c>
      <c r="V26" s="281">
        <v>0</v>
      </c>
      <c r="W26" s="281">
        <v>0</v>
      </c>
      <c r="X26" s="281">
        <v>0</v>
      </c>
      <c r="Y26" s="281">
        <v>0</v>
      </c>
    </row>
    <row r="27" spans="1:25" ht="26.25" customHeight="1">
      <c r="A27" s="279" t="s">
        <v>185</v>
      </c>
      <c r="B27" s="279" t="s">
        <v>186</v>
      </c>
      <c r="C27" s="279" t="s">
        <v>188</v>
      </c>
      <c r="D27" s="280">
        <v>50604</v>
      </c>
      <c r="E27" s="280" t="s">
        <v>189</v>
      </c>
      <c r="F27" s="281">
        <v>13.56</v>
      </c>
      <c r="G27" s="281">
        <v>0</v>
      </c>
      <c r="H27" s="281">
        <v>0</v>
      </c>
      <c r="I27" s="281">
        <v>0</v>
      </c>
      <c r="J27" s="281">
        <v>0</v>
      </c>
      <c r="K27" s="286">
        <v>0</v>
      </c>
      <c r="L27" s="287">
        <v>0</v>
      </c>
      <c r="M27" s="281">
        <v>13.56</v>
      </c>
      <c r="N27" s="281">
        <v>0</v>
      </c>
      <c r="O27" s="281">
        <v>0</v>
      </c>
      <c r="P27" s="281">
        <v>13.56</v>
      </c>
      <c r="Q27" s="281">
        <v>0</v>
      </c>
      <c r="R27" s="281">
        <v>0</v>
      </c>
      <c r="S27" s="281">
        <v>0</v>
      </c>
      <c r="T27" s="281">
        <v>0</v>
      </c>
      <c r="U27" s="281">
        <v>0</v>
      </c>
      <c r="V27" s="281">
        <v>0</v>
      </c>
      <c r="W27" s="281">
        <v>0</v>
      </c>
      <c r="X27" s="281">
        <v>0</v>
      </c>
      <c r="Y27" s="281">
        <v>0</v>
      </c>
    </row>
    <row r="28" spans="1:25" ht="26.25" customHeight="1">
      <c r="A28" s="279" t="s">
        <v>172</v>
      </c>
      <c r="B28" s="279" t="s">
        <v>169</v>
      </c>
      <c r="C28" s="279" t="s">
        <v>173</v>
      </c>
      <c r="D28" s="280">
        <v>50604</v>
      </c>
      <c r="E28" s="280" t="s">
        <v>174</v>
      </c>
      <c r="F28" s="281">
        <v>40.68</v>
      </c>
      <c r="G28" s="281">
        <v>0</v>
      </c>
      <c r="H28" s="281">
        <v>0</v>
      </c>
      <c r="I28" s="281">
        <v>0</v>
      </c>
      <c r="J28" s="281">
        <v>0</v>
      </c>
      <c r="K28" s="286">
        <v>0</v>
      </c>
      <c r="L28" s="287">
        <v>0</v>
      </c>
      <c r="M28" s="281">
        <v>0</v>
      </c>
      <c r="N28" s="281">
        <v>0</v>
      </c>
      <c r="O28" s="281">
        <v>0</v>
      </c>
      <c r="P28" s="281">
        <v>0</v>
      </c>
      <c r="Q28" s="281">
        <v>0</v>
      </c>
      <c r="R28" s="281">
        <v>0</v>
      </c>
      <c r="S28" s="281">
        <v>0</v>
      </c>
      <c r="T28" s="281">
        <v>0</v>
      </c>
      <c r="U28" s="281">
        <v>40.68</v>
      </c>
      <c r="V28" s="281">
        <v>0</v>
      </c>
      <c r="W28" s="281">
        <v>0</v>
      </c>
      <c r="X28" s="281">
        <v>0</v>
      </c>
      <c r="Y28" s="281">
        <v>0</v>
      </c>
    </row>
    <row r="29" spans="1:25" ht="26.25" customHeight="1">
      <c r="A29" s="279"/>
      <c r="B29" s="279"/>
      <c r="C29" s="279"/>
      <c r="D29" s="280">
        <v>50605</v>
      </c>
      <c r="E29" s="280" t="s">
        <v>154</v>
      </c>
      <c r="F29" s="281">
        <f aca="true" t="shared" si="4" ref="F29:Y29">SUM(F30:F35)</f>
        <v>143.83</v>
      </c>
      <c r="G29" s="281">
        <f t="shared" si="4"/>
        <v>102.06</v>
      </c>
      <c r="H29" s="281">
        <f t="shared" si="4"/>
        <v>62.37</v>
      </c>
      <c r="I29" s="281">
        <f t="shared" si="4"/>
        <v>39.69</v>
      </c>
      <c r="J29" s="281">
        <f t="shared" si="4"/>
        <v>0</v>
      </c>
      <c r="K29" s="286">
        <f t="shared" si="4"/>
        <v>0</v>
      </c>
      <c r="L29" s="287">
        <f t="shared" si="4"/>
        <v>0</v>
      </c>
      <c r="M29" s="281">
        <f t="shared" si="4"/>
        <v>29.519999999999996</v>
      </c>
      <c r="N29" s="281">
        <f t="shared" si="4"/>
        <v>16.33</v>
      </c>
      <c r="O29" s="281">
        <f t="shared" si="4"/>
        <v>7.14</v>
      </c>
      <c r="P29" s="281">
        <f t="shared" si="4"/>
        <v>4.08</v>
      </c>
      <c r="Q29" s="281">
        <f t="shared" si="4"/>
        <v>0.41</v>
      </c>
      <c r="R29" s="281">
        <f t="shared" si="4"/>
        <v>0</v>
      </c>
      <c r="S29" s="281">
        <f t="shared" si="4"/>
        <v>1.56</v>
      </c>
      <c r="T29" s="281">
        <f t="shared" si="4"/>
        <v>0</v>
      </c>
      <c r="U29" s="281">
        <f t="shared" si="4"/>
        <v>12.25</v>
      </c>
      <c r="V29" s="281">
        <f t="shared" si="4"/>
        <v>0</v>
      </c>
      <c r="W29" s="281">
        <f t="shared" si="4"/>
        <v>0</v>
      </c>
      <c r="X29" s="281">
        <f t="shared" si="4"/>
        <v>0</v>
      </c>
      <c r="Y29" s="281">
        <f t="shared" si="4"/>
        <v>0</v>
      </c>
    </row>
    <row r="30" spans="1:25" ht="26.25" customHeight="1">
      <c r="A30" s="279" t="s">
        <v>167</v>
      </c>
      <c r="B30" s="279" t="s">
        <v>168</v>
      </c>
      <c r="C30" s="279" t="s">
        <v>173</v>
      </c>
      <c r="D30" s="280">
        <v>50605</v>
      </c>
      <c r="E30" s="280" t="s">
        <v>190</v>
      </c>
      <c r="F30" s="281">
        <v>102.06</v>
      </c>
      <c r="G30" s="281">
        <v>102.06</v>
      </c>
      <c r="H30" s="281">
        <v>62.37</v>
      </c>
      <c r="I30" s="281">
        <v>39.69</v>
      </c>
      <c r="J30" s="281">
        <v>0</v>
      </c>
      <c r="K30" s="286">
        <v>0</v>
      </c>
      <c r="L30" s="287">
        <v>0</v>
      </c>
      <c r="M30" s="281">
        <v>0</v>
      </c>
      <c r="N30" s="281">
        <v>0</v>
      </c>
      <c r="O30" s="281">
        <v>0</v>
      </c>
      <c r="P30" s="281">
        <v>0</v>
      </c>
      <c r="Q30" s="281">
        <v>0</v>
      </c>
      <c r="R30" s="281">
        <v>0</v>
      </c>
      <c r="S30" s="281">
        <v>0</v>
      </c>
      <c r="T30" s="281">
        <v>0</v>
      </c>
      <c r="U30" s="281">
        <v>0</v>
      </c>
      <c r="V30" s="281">
        <v>0</v>
      </c>
      <c r="W30" s="281">
        <v>0</v>
      </c>
      <c r="X30" s="281">
        <v>0</v>
      </c>
      <c r="Y30" s="281">
        <v>0</v>
      </c>
    </row>
    <row r="31" spans="1:25" ht="26.25" customHeight="1">
      <c r="A31" s="279" t="s">
        <v>183</v>
      </c>
      <c r="B31" s="279" t="s">
        <v>181</v>
      </c>
      <c r="C31" s="279" t="s">
        <v>181</v>
      </c>
      <c r="D31" s="280">
        <v>50605</v>
      </c>
      <c r="E31" s="280" t="s">
        <v>184</v>
      </c>
      <c r="F31" s="281">
        <v>16.33</v>
      </c>
      <c r="G31" s="281">
        <v>0</v>
      </c>
      <c r="H31" s="281">
        <v>0</v>
      </c>
      <c r="I31" s="281">
        <v>0</v>
      </c>
      <c r="J31" s="281">
        <v>0</v>
      </c>
      <c r="K31" s="286">
        <v>0</v>
      </c>
      <c r="L31" s="287">
        <v>0</v>
      </c>
      <c r="M31" s="281">
        <v>16.33</v>
      </c>
      <c r="N31" s="281">
        <v>16.33</v>
      </c>
      <c r="O31" s="281">
        <v>0</v>
      </c>
      <c r="P31" s="281">
        <v>0</v>
      </c>
      <c r="Q31" s="281">
        <v>0</v>
      </c>
      <c r="R31" s="281">
        <v>0</v>
      </c>
      <c r="S31" s="281">
        <v>0</v>
      </c>
      <c r="T31" s="281">
        <v>0</v>
      </c>
      <c r="U31" s="281">
        <v>0</v>
      </c>
      <c r="V31" s="281">
        <v>0</v>
      </c>
      <c r="W31" s="281">
        <v>0</v>
      </c>
      <c r="X31" s="281">
        <v>0</v>
      </c>
      <c r="Y31" s="281">
        <v>0</v>
      </c>
    </row>
    <row r="32" spans="1:25" ht="26.25" customHeight="1">
      <c r="A32" s="279" t="s">
        <v>183</v>
      </c>
      <c r="B32" s="279" t="s">
        <v>186</v>
      </c>
      <c r="C32" s="279" t="s">
        <v>191</v>
      </c>
      <c r="D32" s="280">
        <v>50605</v>
      </c>
      <c r="E32" s="280" t="s">
        <v>192</v>
      </c>
      <c r="F32" s="281">
        <v>1.56</v>
      </c>
      <c r="G32" s="281">
        <v>0</v>
      </c>
      <c r="H32" s="281">
        <v>0</v>
      </c>
      <c r="I32" s="281">
        <v>0</v>
      </c>
      <c r="J32" s="281">
        <v>0</v>
      </c>
      <c r="K32" s="286">
        <v>0</v>
      </c>
      <c r="L32" s="287">
        <v>0</v>
      </c>
      <c r="M32" s="281">
        <v>1.56</v>
      </c>
      <c r="N32" s="281">
        <v>0</v>
      </c>
      <c r="O32" s="281">
        <v>0</v>
      </c>
      <c r="P32" s="281">
        <v>0</v>
      </c>
      <c r="Q32" s="281">
        <v>0</v>
      </c>
      <c r="R32" s="281">
        <v>0</v>
      </c>
      <c r="S32" s="281">
        <v>1.56</v>
      </c>
      <c r="T32" s="281">
        <v>0</v>
      </c>
      <c r="U32" s="281">
        <v>0</v>
      </c>
      <c r="V32" s="281">
        <v>0</v>
      </c>
      <c r="W32" s="281">
        <v>0</v>
      </c>
      <c r="X32" s="281">
        <v>0</v>
      </c>
      <c r="Y32" s="281">
        <v>0</v>
      </c>
    </row>
    <row r="33" spans="1:25" ht="26.25" customHeight="1">
      <c r="A33" s="279" t="s">
        <v>185</v>
      </c>
      <c r="B33" s="279" t="s">
        <v>186</v>
      </c>
      <c r="C33" s="279" t="s">
        <v>173</v>
      </c>
      <c r="D33" s="280">
        <v>50605</v>
      </c>
      <c r="E33" s="280" t="s">
        <v>187</v>
      </c>
      <c r="F33" s="281">
        <v>7.55</v>
      </c>
      <c r="G33" s="281">
        <v>0</v>
      </c>
      <c r="H33" s="281">
        <v>0</v>
      </c>
      <c r="I33" s="281">
        <v>0</v>
      </c>
      <c r="J33" s="281">
        <v>0</v>
      </c>
      <c r="K33" s="286">
        <v>0</v>
      </c>
      <c r="L33" s="287">
        <v>0</v>
      </c>
      <c r="M33" s="281">
        <v>7.55</v>
      </c>
      <c r="N33" s="281">
        <v>0</v>
      </c>
      <c r="O33" s="281">
        <v>7.14</v>
      </c>
      <c r="P33" s="281">
        <v>0</v>
      </c>
      <c r="Q33" s="281">
        <v>0.41</v>
      </c>
      <c r="R33" s="281">
        <v>0</v>
      </c>
      <c r="S33" s="281">
        <v>0</v>
      </c>
      <c r="T33" s="281">
        <v>0</v>
      </c>
      <c r="U33" s="281">
        <v>0</v>
      </c>
      <c r="V33" s="281">
        <v>0</v>
      </c>
      <c r="W33" s="281">
        <v>0</v>
      </c>
      <c r="X33" s="281">
        <v>0</v>
      </c>
      <c r="Y33" s="281">
        <v>0</v>
      </c>
    </row>
    <row r="34" spans="1:25" ht="26.25" customHeight="1">
      <c r="A34" s="279" t="s">
        <v>185</v>
      </c>
      <c r="B34" s="279" t="s">
        <v>186</v>
      </c>
      <c r="C34" s="279" t="s">
        <v>188</v>
      </c>
      <c r="D34" s="280">
        <v>50605</v>
      </c>
      <c r="E34" s="280" t="s">
        <v>189</v>
      </c>
      <c r="F34" s="281">
        <v>4.08</v>
      </c>
      <c r="G34" s="281">
        <v>0</v>
      </c>
      <c r="H34" s="281">
        <v>0</v>
      </c>
      <c r="I34" s="281">
        <v>0</v>
      </c>
      <c r="J34" s="281">
        <v>0</v>
      </c>
      <c r="K34" s="286">
        <v>0</v>
      </c>
      <c r="L34" s="287">
        <v>0</v>
      </c>
      <c r="M34" s="281">
        <v>4.08</v>
      </c>
      <c r="N34" s="281">
        <v>0</v>
      </c>
      <c r="O34" s="281">
        <v>0</v>
      </c>
      <c r="P34" s="281">
        <v>4.08</v>
      </c>
      <c r="Q34" s="281">
        <v>0</v>
      </c>
      <c r="R34" s="281">
        <v>0</v>
      </c>
      <c r="S34" s="281">
        <v>0</v>
      </c>
      <c r="T34" s="281">
        <v>0</v>
      </c>
      <c r="U34" s="281">
        <v>0</v>
      </c>
      <c r="V34" s="281">
        <v>0</v>
      </c>
      <c r="W34" s="281">
        <v>0</v>
      </c>
      <c r="X34" s="281">
        <v>0</v>
      </c>
      <c r="Y34" s="281">
        <v>0</v>
      </c>
    </row>
    <row r="35" spans="1:25" ht="26.25" customHeight="1">
      <c r="A35" s="279" t="s">
        <v>172</v>
      </c>
      <c r="B35" s="279" t="s">
        <v>169</v>
      </c>
      <c r="C35" s="279" t="s">
        <v>173</v>
      </c>
      <c r="D35" s="280">
        <v>50605</v>
      </c>
      <c r="E35" s="280" t="s">
        <v>174</v>
      </c>
      <c r="F35" s="281">
        <v>12.25</v>
      </c>
      <c r="G35" s="281">
        <v>0</v>
      </c>
      <c r="H35" s="281">
        <v>0</v>
      </c>
      <c r="I35" s="281">
        <v>0</v>
      </c>
      <c r="J35" s="281">
        <v>0</v>
      </c>
      <c r="K35" s="286">
        <v>0</v>
      </c>
      <c r="L35" s="287">
        <v>0</v>
      </c>
      <c r="M35" s="281">
        <v>0</v>
      </c>
      <c r="N35" s="281">
        <v>0</v>
      </c>
      <c r="O35" s="281">
        <v>0</v>
      </c>
      <c r="P35" s="281">
        <v>0</v>
      </c>
      <c r="Q35" s="281">
        <v>0</v>
      </c>
      <c r="R35" s="281">
        <v>0</v>
      </c>
      <c r="S35" s="281">
        <v>0</v>
      </c>
      <c r="T35" s="281">
        <v>0</v>
      </c>
      <c r="U35" s="281">
        <v>12.25</v>
      </c>
      <c r="V35" s="281">
        <v>0</v>
      </c>
      <c r="W35" s="281">
        <v>0</v>
      </c>
      <c r="X35" s="281">
        <v>0</v>
      </c>
      <c r="Y35" s="281">
        <v>0</v>
      </c>
    </row>
    <row r="36" spans="1:25" ht="26.25" customHeight="1">
      <c r="A36" s="279"/>
      <c r="B36" s="279"/>
      <c r="C36" s="279"/>
      <c r="D36" s="280">
        <v>50606</v>
      </c>
      <c r="E36" s="280" t="s">
        <v>156</v>
      </c>
      <c r="F36" s="281">
        <f aca="true" t="shared" si="5" ref="F36:Y36">SUM(F37:F43)</f>
        <v>910.1400000000001</v>
      </c>
      <c r="G36" s="281">
        <f t="shared" si="5"/>
        <v>645.9</v>
      </c>
      <c r="H36" s="281">
        <f t="shared" si="5"/>
        <v>403.94</v>
      </c>
      <c r="I36" s="281">
        <f t="shared" si="5"/>
        <v>193.68</v>
      </c>
      <c r="J36" s="281">
        <f t="shared" si="5"/>
        <v>0</v>
      </c>
      <c r="K36" s="286">
        <f t="shared" si="5"/>
        <v>0</v>
      </c>
      <c r="L36" s="287">
        <f t="shared" si="5"/>
        <v>48.28</v>
      </c>
      <c r="M36" s="281">
        <f t="shared" si="5"/>
        <v>186.73</v>
      </c>
      <c r="N36" s="281">
        <f t="shared" si="5"/>
        <v>103.34</v>
      </c>
      <c r="O36" s="281">
        <f t="shared" si="5"/>
        <v>45.21</v>
      </c>
      <c r="P36" s="281">
        <f t="shared" si="5"/>
        <v>25.84</v>
      </c>
      <c r="Q36" s="281">
        <f t="shared" si="5"/>
        <v>2.62</v>
      </c>
      <c r="R36" s="281">
        <f t="shared" si="5"/>
        <v>0</v>
      </c>
      <c r="S36" s="281">
        <f t="shared" si="5"/>
        <v>9.72</v>
      </c>
      <c r="T36" s="281">
        <f t="shared" si="5"/>
        <v>0</v>
      </c>
      <c r="U36" s="281">
        <f t="shared" si="5"/>
        <v>77.51</v>
      </c>
      <c r="V36" s="281">
        <f t="shared" si="5"/>
        <v>0</v>
      </c>
      <c r="W36" s="281">
        <f t="shared" si="5"/>
        <v>0</v>
      </c>
      <c r="X36" s="281">
        <f t="shared" si="5"/>
        <v>0</v>
      </c>
      <c r="Y36" s="281">
        <f t="shared" si="5"/>
        <v>0</v>
      </c>
    </row>
    <row r="37" spans="1:25" ht="26.25" customHeight="1">
      <c r="A37" s="279" t="s">
        <v>167</v>
      </c>
      <c r="B37" s="279" t="s">
        <v>168</v>
      </c>
      <c r="C37" s="279" t="s">
        <v>173</v>
      </c>
      <c r="D37" s="280">
        <v>50606</v>
      </c>
      <c r="E37" s="280" t="s">
        <v>190</v>
      </c>
      <c r="F37" s="281">
        <v>516.75</v>
      </c>
      <c r="G37" s="281">
        <v>516.75</v>
      </c>
      <c r="H37" s="281">
        <v>323.07</v>
      </c>
      <c r="I37" s="281">
        <v>193.68</v>
      </c>
      <c r="J37" s="281">
        <v>0</v>
      </c>
      <c r="K37" s="286">
        <v>0</v>
      </c>
      <c r="L37" s="287">
        <v>0</v>
      </c>
      <c r="M37" s="281">
        <v>0</v>
      </c>
      <c r="N37" s="281">
        <v>0</v>
      </c>
      <c r="O37" s="281">
        <v>0</v>
      </c>
      <c r="P37" s="281">
        <v>0</v>
      </c>
      <c r="Q37" s="281">
        <v>0</v>
      </c>
      <c r="R37" s="281">
        <v>0</v>
      </c>
      <c r="S37" s="281">
        <v>0</v>
      </c>
      <c r="T37" s="281">
        <v>0</v>
      </c>
      <c r="U37" s="281">
        <v>0</v>
      </c>
      <c r="V37" s="281">
        <v>0</v>
      </c>
      <c r="W37" s="281">
        <v>0</v>
      </c>
      <c r="X37" s="281">
        <v>0</v>
      </c>
      <c r="Y37" s="281">
        <v>0</v>
      </c>
    </row>
    <row r="38" spans="1:25" ht="26.25" customHeight="1">
      <c r="A38" s="279" t="s">
        <v>167</v>
      </c>
      <c r="B38" s="279" t="s">
        <v>168</v>
      </c>
      <c r="C38" s="279" t="s">
        <v>198</v>
      </c>
      <c r="D38" s="280">
        <v>50606</v>
      </c>
      <c r="E38" s="280" t="s">
        <v>199</v>
      </c>
      <c r="F38" s="281">
        <v>129.15</v>
      </c>
      <c r="G38" s="281">
        <v>129.15</v>
      </c>
      <c r="H38" s="281">
        <v>80.87</v>
      </c>
      <c r="I38" s="281">
        <v>0</v>
      </c>
      <c r="J38" s="281">
        <v>0</v>
      </c>
      <c r="K38" s="286">
        <v>0</v>
      </c>
      <c r="L38" s="287">
        <v>48.28</v>
      </c>
      <c r="M38" s="281">
        <v>0</v>
      </c>
      <c r="N38" s="281">
        <v>0</v>
      </c>
      <c r="O38" s="281">
        <v>0</v>
      </c>
      <c r="P38" s="281">
        <v>0</v>
      </c>
      <c r="Q38" s="281">
        <v>0</v>
      </c>
      <c r="R38" s="281">
        <v>0</v>
      </c>
      <c r="S38" s="281">
        <v>0</v>
      </c>
      <c r="T38" s="281">
        <v>0</v>
      </c>
      <c r="U38" s="281">
        <v>0</v>
      </c>
      <c r="V38" s="281">
        <v>0</v>
      </c>
      <c r="W38" s="281">
        <v>0</v>
      </c>
      <c r="X38" s="281">
        <v>0</v>
      </c>
      <c r="Y38" s="281">
        <v>0</v>
      </c>
    </row>
    <row r="39" spans="1:25" ht="26.25" customHeight="1">
      <c r="A39" s="279" t="s">
        <v>183</v>
      </c>
      <c r="B39" s="279" t="s">
        <v>181</v>
      </c>
      <c r="C39" s="279" t="s">
        <v>181</v>
      </c>
      <c r="D39" s="280">
        <v>50606</v>
      </c>
      <c r="E39" s="280" t="s">
        <v>184</v>
      </c>
      <c r="F39" s="281">
        <v>103.34</v>
      </c>
      <c r="G39" s="281">
        <v>0</v>
      </c>
      <c r="H39" s="281">
        <v>0</v>
      </c>
      <c r="I39" s="281">
        <v>0</v>
      </c>
      <c r="J39" s="281">
        <v>0</v>
      </c>
      <c r="K39" s="286">
        <v>0</v>
      </c>
      <c r="L39" s="287">
        <v>0</v>
      </c>
      <c r="M39" s="281">
        <v>103.34</v>
      </c>
      <c r="N39" s="281">
        <v>103.34</v>
      </c>
      <c r="O39" s="281">
        <v>0</v>
      </c>
      <c r="P39" s="281">
        <v>0</v>
      </c>
      <c r="Q39" s="281">
        <v>0</v>
      </c>
      <c r="R39" s="281">
        <v>0</v>
      </c>
      <c r="S39" s="281">
        <v>0</v>
      </c>
      <c r="T39" s="281">
        <v>0</v>
      </c>
      <c r="U39" s="281">
        <v>0</v>
      </c>
      <c r="V39" s="281">
        <v>0</v>
      </c>
      <c r="W39" s="281">
        <v>0</v>
      </c>
      <c r="X39" s="281">
        <v>0</v>
      </c>
      <c r="Y39" s="281">
        <v>0</v>
      </c>
    </row>
    <row r="40" spans="1:25" ht="26.25" customHeight="1">
      <c r="A40" s="279" t="s">
        <v>183</v>
      </c>
      <c r="B40" s="279" t="s">
        <v>186</v>
      </c>
      <c r="C40" s="279" t="s">
        <v>191</v>
      </c>
      <c r="D40" s="280">
        <v>50606</v>
      </c>
      <c r="E40" s="280" t="s">
        <v>192</v>
      </c>
      <c r="F40" s="281">
        <v>9.72</v>
      </c>
      <c r="G40" s="281">
        <v>0</v>
      </c>
      <c r="H40" s="281">
        <v>0</v>
      </c>
      <c r="I40" s="281">
        <v>0</v>
      </c>
      <c r="J40" s="281">
        <v>0</v>
      </c>
      <c r="K40" s="286">
        <v>0</v>
      </c>
      <c r="L40" s="287">
        <v>0</v>
      </c>
      <c r="M40" s="281">
        <v>9.72</v>
      </c>
      <c r="N40" s="281">
        <v>0</v>
      </c>
      <c r="O40" s="281">
        <v>0</v>
      </c>
      <c r="P40" s="281">
        <v>0</v>
      </c>
      <c r="Q40" s="281">
        <v>0</v>
      </c>
      <c r="R40" s="281">
        <v>0</v>
      </c>
      <c r="S40" s="281">
        <v>9.72</v>
      </c>
      <c r="T40" s="281">
        <v>0</v>
      </c>
      <c r="U40" s="281">
        <v>0</v>
      </c>
      <c r="V40" s="281">
        <v>0</v>
      </c>
      <c r="W40" s="281">
        <v>0</v>
      </c>
      <c r="X40" s="281">
        <v>0</v>
      </c>
      <c r="Y40" s="281">
        <v>0</v>
      </c>
    </row>
    <row r="41" spans="1:25" ht="26.25" customHeight="1">
      <c r="A41" s="279" t="s">
        <v>185</v>
      </c>
      <c r="B41" s="279" t="s">
        <v>186</v>
      </c>
      <c r="C41" s="279" t="s">
        <v>173</v>
      </c>
      <c r="D41" s="280">
        <v>50606</v>
      </c>
      <c r="E41" s="280" t="s">
        <v>187</v>
      </c>
      <c r="F41" s="281">
        <v>47.83</v>
      </c>
      <c r="G41" s="281">
        <v>0</v>
      </c>
      <c r="H41" s="281">
        <v>0</v>
      </c>
      <c r="I41" s="281">
        <v>0</v>
      </c>
      <c r="J41" s="281">
        <v>0</v>
      </c>
      <c r="K41" s="286">
        <v>0</v>
      </c>
      <c r="L41" s="287">
        <v>0</v>
      </c>
      <c r="M41" s="281">
        <v>47.83</v>
      </c>
      <c r="N41" s="281">
        <v>0</v>
      </c>
      <c r="O41" s="281">
        <v>45.21</v>
      </c>
      <c r="P41" s="281">
        <v>0</v>
      </c>
      <c r="Q41" s="281">
        <v>2.62</v>
      </c>
      <c r="R41" s="281">
        <v>0</v>
      </c>
      <c r="S41" s="281">
        <v>0</v>
      </c>
      <c r="T41" s="281">
        <v>0</v>
      </c>
      <c r="U41" s="281">
        <v>0</v>
      </c>
      <c r="V41" s="281">
        <v>0</v>
      </c>
      <c r="W41" s="281">
        <v>0</v>
      </c>
      <c r="X41" s="281">
        <v>0</v>
      </c>
      <c r="Y41" s="281">
        <v>0</v>
      </c>
    </row>
    <row r="42" spans="1:25" ht="26.25" customHeight="1">
      <c r="A42" s="279" t="s">
        <v>185</v>
      </c>
      <c r="B42" s="279" t="s">
        <v>186</v>
      </c>
      <c r="C42" s="279" t="s">
        <v>188</v>
      </c>
      <c r="D42" s="280">
        <v>50606</v>
      </c>
      <c r="E42" s="280" t="s">
        <v>189</v>
      </c>
      <c r="F42" s="281">
        <v>25.84</v>
      </c>
      <c r="G42" s="281">
        <v>0</v>
      </c>
      <c r="H42" s="281">
        <v>0</v>
      </c>
      <c r="I42" s="281">
        <v>0</v>
      </c>
      <c r="J42" s="281">
        <v>0</v>
      </c>
      <c r="K42" s="286">
        <v>0</v>
      </c>
      <c r="L42" s="287">
        <v>0</v>
      </c>
      <c r="M42" s="281">
        <v>25.84</v>
      </c>
      <c r="N42" s="281">
        <v>0</v>
      </c>
      <c r="O42" s="281">
        <v>0</v>
      </c>
      <c r="P42" s="281">
        <v>25.84</v>
      </c>
      <c r="Q42" s="281">
        <v>0</v>
      </c>
      <c r="R42" s="281">
        <v>0</v>
      </c>
      <c r="S42" s="281">
        <v>0</v>
      </c>
      <c r="T42" s="281">
        <v>0</v>
      </c>
      <c r="U42" s="281">
        <v>0</v>
      </c>
      <c r="V42" s="281">
        <v>0</v>
      </c>
      <c r="W42" s="281">
        <v>0</v>
      </c>
      <c r="X42" s="281">
        <v>0</v>
      </c>
      <c r="Y42" s="281">
        <v>0</v>
      </c>
    </row>
    <row r="43" spans="1:25" ht="26.25" customHeight="1">
      <c r="A43" s="279" t="s">
        <v>172</v>
      </c>
      <c r="B43" s="279" t="s">
        <v>169</v>
      </c>
      <c r="C43" s="279" t="s">
        <v>173</v>
      </c>
      <c r="D43" s="280">
        <v>50606</v>
      </c>
      <c r="E43" s="280" t="s">
        <v>174</v>
      </c>
      <c r="F43" s="281">
        <v>77.51</v>
      </c>
      <c r="G43" s="281">
        <v>0</v>
      </c>
      <c r="H43" s="281">
        <v>0</v>
      </c>
      <c r="I43" s="281">
        <v>0</v>
      </c>
      <c r="J43" s="281">
        <v>0</v>
      </c>
      <c r="K43" s="286">
        <v>0</v>
      </c>
      <c r="L43" s="287">
        <v>0</v>
      </c>
      <c r="M43" s="281">
        <v>0</v>
      </c>
      <c r="N43" s="281">
        <v>0</v>
      </c>
      <c r="O43" s="281">
        <v>0</v>
      </c>
      <c r="P43" s="281">
        <v>0</v>
      </c>
      <c r="Q43" s="281">
        <v>0</v>
      </c>
      <c r="R43" s="281">
        <v>0</v>
      </c>
      <c r="S43" s="281">
        <v>0</v>
      </c>
      <c r="T43" s="281">
        <v>0</v>
      </c>
      <c r="U43" s="281">
        <v>77.51</v>
      </c>
      <c r="V43" s="281">
        <v>0</v>
      </c>
      <c r="W43" s="281">
        <v>0</v>
      </c>
      <c r="X43" s="281">
        <v>0</v>
      </c>
      <c r="Y43" s="281">
        <v>0</v>
      </c>
    </row>
    <row r="44" spans="1:25" ht="26.25" customHeight="1">
      <c r="A44" s="279"/>
      <c r="B44" s="279"/>
      <c r="C44" s="279"/>
      <c r="D44" s="280">
        <v>50607</v>
      </c>
      <c r="E44" s="280" t="s">
        <v>158</v>
      </c>
      <c r="F44" s="281">
        <f aca="true" t="shared" si="6" ref="F44:Y44">SUM(F45:F49)</f>
        <v>656.29</v>
      </c>
      <c r="G44" s="281">
        <f t="shared" si="6"/>
        <v>445.24</v>
      </c>
      <c r="H44" s="281">
        <f t="shared" si="6"/>
        <v>276.68</v>
      </c>
      <c r="I44" s="281">
        <f t="shared" si="6"/>
        <v>0</v>
      </c>
      <c r="J44" s="281">
        <f t="shared" si="6"/>
        <v>0</v>
      </c>
      <c r="K44" s="286">
        <f t="shared" si="6"/>
        <v>0</v>
      </c>
      <c r="L44" s="287">
        <f t="shared" si="6"/>
        <v>168.56</v>
      </c>
      <c r="M44" s="281">
        <f t="shared" si="6"/>
        <v>113.61999999999999</v>
      </c>
      <c r="N44" s="281">
        <f t="shared" si="6"/>
        <v>71.24</v>
      </c>
      <c r="O44" s="281">
        <f t="shared" si="6"/>
        <v>31.17</v>
      </c>
      <c r="P44" s="281">
        <f t="shared" si="6"/>
        <v>0</v>
      </c>
      <c r="Q44" s="281">
        <f t="shared" si="6"/>
        <v>1.8</v>
      </c>
      <c r="R44" s="281">
        <f t="shared" si="6"/>
        <v>3.58</v>
      </c>
      <c r="S44" s="281">
        <f t="shared" si="6"/>
        <v>5.83</v>
      </c>
      <c r="T44" s="281">
        <f t="shared" si="6"/>
        <v>0</v>
      </c>
      <c r="U44" s="281">
        <f t="shared" si="6"/>
        <v>53.43</v>
      </c>
      <c r="V44" s="281">
        <f t="shared" si="6"/>
        <v>44</v>
      </c>
      <c r="W44" s="281">
        <f t="shared" si="6"/>
        <v>44</v>
      </c>
      <c r="X44" s="281">
        <f t="shared" si="6"/>
        <v>0</v>
      </c>
      <c r="Y44" s="281">
        <f t="shared" si="6"/>
        <v>0</v>
      </c>
    </row>
    <row r="45" spans="1:25" ht="26.25" customHeight="1">
      <c r="A45" s="279" t="s">
        <v>167</v>
      </c>
      <c r="B45" s="279" t="s">
        <v>168</v>
      </c>
      <c r="C45" s="279" t="s">
        <v>198</v>
      </c>
      <c r="D45" s="280">
        <v>50607</v>
      </c>
      <c r="E45" s="280" t="s">
        <v>199</v>
      </c>
      <c r="F45" s="281">
        <v>492.82</v>
      </c>
      <c r="G45" s="281">
        <v>445.24</v>
      </c>
      <c r="H45" s="281">
        <v>276.68</v>
      </c>
      <c r="I45" s="281">
        <v>0</v>
      </c>
      <c r="J45" s="281">
        <v>0</v>
      </c>
      <c r="K45" s="286">
        <v>0</v>
      </c>
      <c r="L45" s="287">
        <v>168.56</v>
      </c>
      <c r="M45" s="281">
        <v>3.58</v>
      </c>
      <c r="N45" s="281">
        <v>0</v>
      </c>
      <c r="O45" s="281">
        <v>0</v>
      </c>
      <c r="P45" s="281">
        <v>0</v>
      </c>
      <c r="Q45" s="281">
        <v>0</v>
      </c>
      <c r="R45" s="281">
        <v>3.58</v>
      </c>
      <c r="S45" s="281">
        <v>0</v>
      </c>
      <c r="T45" s="281">
        <v>0</v>
      </c>
      <c r="U45" s="281">
        <v>0</v>
      </c>
      <c r="V45" s="281">
        <v>44</v>
      </c>
      <c r="W45" s="281">
        <v>44</v>
      </c>
      <c r="X45" s="281">
        <v>0</v>
      </c>
      <c r="Y45" s="281">
        <v>0</v>
      </c>
    </row>
    <row r="46" spans="1:25" ht="26.25" customHeight="1">
      <c r="A46" s="279" t="s">
        <v>183</v>
      </c>
      <c r="B46" s="279" t="s">
        <v>181</v>
      </c>
      <c r="C46" s="279" t="s">
        <v>181</v>
      </c>
      <c r="D46" s="280">
        <v>50607</v>
      </c>
      <c r="E46" s="280" t="s">
        <v>184</v>
      </c>
      <c r="F46" s="281">
        <v>71.24</v>
      </c>
      <c r="G46" s="281">
        <v>0</v>
      </c>
      <c r="H46" s="281">
        <v>0</v>
      </c>
      <c r="I46" s="281">
        <v>0</v>
      </c>
      <c r="J46" s="281">
        <v>0</v>
      </c>
      <c r="K46" s="286">
        <v>0</v>
      </c>
      <c r="L46" s="287">
        <v>0</v>
      </c>
      <c r="M46" s="281">
        <v>71.24</v>
      </c>
      <c r="N46" s="281">
        <v>71.24</v>
      </c>
      <c r="O46" s="281">
        <v>0</v>
      </c>
      <c r="P46" s="281">
        <v>0</v>
      </c>
      <c r="Q46" s="281">
        <v>0</v>
      </c>
      <c r="R46" s="281">
        <v>0</v>
      </c>
      <c r="S46" s="281">
        <v>0</v>
      </c>
      <c r="T46" s="281">
        <v>0</v>
      </c>
      <c r="U46" s="281">
        <v>0</v>
      </c>
      <c r="V46" s="281">
        <v>0</v>
      </c>
      <c r="W46" s="281">
        <v>0</v>
      </c>
      <c r="X46" s="281">
        <v>0</v>
      </c>
      <c r="Y46" s="281">
        <v>0</v>
      </c>
    </row>
    <row r="47" spans="1:25" ht="26.25" customHeight="1">
      <c r="A47" s="279" t="s">
        <v>183</v>
      </c>
      <c r="B47" s="279" t="s">
        <v>186</v>
      </c>
      <c r="C47" s="279" t="s">
        <v>191</v>
      </c>
      <c r="D47" s="280">
        <v>50607</v>
      </c>
      <c r="E47" s="280" t="s">
        <v>192</v>
      </c>
      <c r="F47" s="281">
        <v>5.83</v>
      </c>
      <c r="G47" s="281">
        <v>0</v>
      </c>
      <c r="H47" s="281">
        <v>0</v>
      </c>
      <c r="I47" s="281">
        <v>0</v>
      </c>
      <c r="J47" s="281">
        <v>0</v>
      </c>
      <c r="K47" s="286">
        <v>0</v>
      </c>
      <c r="L47" s="287">
        <v>0</v>
      </c>
      <c r="M47" s="281">
        <v>5.83</v>
      </c>
      <c r="N47" s="281">
        <v>0</v>
      </c>
      <c r="O47" s="281">
        <v>0</v>
      </c>
      <c r="P47" s="281">
        <v>0</v>
      </c>
      <c r="Q47" s="281">
        <v>0</v>
      </c>
      <c r="R47" s="281">
        <v>0</v>
      </c>
      <c r="S47" s="281">
        <v>5.83</v>
      </c>
      <c r="T47" s="281">
        <v>0</v>
      </c>
      <c r="U47" s="281">
        <v>0</v>
      </c>
      <c r="V47" s="281">
        <v>0</v>
      </c>
      <c r="W47" s="281">
        <v>0</v>
      </c>
      <c r="X47" s="281">
        <v>0</v>
      </c>
      <c r="Y47" s="281">
        <v>0</v>
      </c>
    </row>
    <row r="48" spans="1:25" ht="26.25" customHeight="1">
      <c r="A48" s="279" t="s">
        <v>185</v>
      </c>
      <c r="B48" s="279" t="s">
        <v>186</v>
      </c>
      <c r="C48" s="279" t="s">
        <v>169</v>
      </c>
      <c r="D48" s="280">
        <v>50607</v>
      </c>
      <c r="E48" s="280" t="s">
        <v>201</v>
      </c>
      <c r="F48" s="281">
        <v>32.97</v>
      </c>
      <c r="G48" s="281">
        <v>0</v>
      </c>
      <c r="H48" s="281">
        <v>0</v>
      </c>
      <c r="I48" s="281">
        <v>0</v>
      </c>
      <c r="J48" s="281">
        <v>0</v>
      </c>
      <c r="K48" s="286">
        <v>0</v>
      </c>
      <c r="L48" s="287">
        <v>0</v>
      </c>
      <c r="M48" s="281">
        <v>32.97</v>
      </c>
      <c r="N48" s="281">
        <v>0</v>
      </c>
      <c r="O48" s="281">
        <v>31.17</v>
      </c>
      <c r="P48" s="281">
        <v>0</v>
      </c>
      <c r="Q48" s="281">
        <v>1.8</v>
      </c>
      <c r="R48" s="281">
        <v>0</v>
      </c>
      <c r="S48" s="281">
        <v>0</v>
      </c>
      <c r="T48" s="281">
        <v>0</v>
      </c>
      <c r="U48" s="281">
        <v>0</v>
      </c>
      <c r="V48" s="281">
        <v>0</v>
      </c>
      <c r="W48" s="281">
        <v>0</v>
      </c>
      <c r="X48" s="281">
        <v>0</v>
      </c>
      <c r="Y48" s="281">
        <v>0</v>
      </c>
    </row>
    <row r="49" spans="1:25" ht="26.25" customHeight="1">
      <c r="A49" s="279" t="s">
        <v>172</v>
      </c>
      <c r="B49" s="279" t="s">
        <v>169</v>
      </c>
      <c r="C49" s="279" t="s">
        <v>173</v>
      </c>
      <c r="D49" s="280">
        <v>50607</v>
      </c>
      <c r="E49" s="280" t="s">
        <v>174</v>
      </c>
      <c r="F49" s="281">
        <v>53.43</v>
      </c>
      <c r="G49" s="281">
        <v>0</v>
      </c>
      <c r="H49" s="281">
        <v>0</v>
      </c>
      <c r="I49" s="281">
        <v>0</v>
      </c>
      <c r="J49" s="281">
        <v>0</v>
      </c>
      <c r="K49" s="286">
        <v>0</v>
      </c>
      <c r="L49" s="287">
        <v>0</v>
      </c>
      <c r="M49" s="281">
        <v>0</v>
      </c>
      <c r="N49" s="281">
        <v>0</v>
      </c>
      <c r="O49" s="281">
        <v>0</v>
      </c>
      <c r="P49" s="281">
        <v>0</v>
      </c>
      <c r="Q49" s="281">
        <v>0</v>
      </c>
      <c r="R49" s="281">
        <v>0</v>
      </c>
      <c r="S49" s="281">
        <v>0</v>
      </c>
      <c r="T49" s="281">
        <v>0</v>
      </c>
      <c r="U49" s="281">
        <v>53.43</v>
      </c>
      <c r="V49" s="281">
        <v>0</v>
      </c>
      <c r="W49" s="281">
        <v>0</v>
      </c>
      <c r="X49" s="281">
        <v>0</v>
      </c>
      <c r="Y49" s="281">
        <v>0</v>
      </c>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06944444444445" right="0.5506944444444445" top="0.5902777777777778" bottom="0.5902777777777778" header="0.3541666666666667" footer="0.5118055555555555"/>
  <pageSetup horizontalDpi="600" verticalDpi="600" orientation="landscape" paperSize="9" scale="6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K9"/>
  <sheetViews>
    <sheetView showGridLines="0" showZeros="0" workbookViewId="0" topLeftCell="A1">
      <selection activeCell="A1" sqref="A1"/>
    </sheetView>
  </sheetViews>
  <sheetFormatPr defaultColWidth="9.00390625" defaultRowHeight="14.25"/>
  <cols>
    <col min="1" max="3" width="5.875" style="0" customWidth="1"/>
    <col min="5" max="5" width="14.875" style="0" customWidth="1"/>
    <col min="6" max="6" width="10.375" style="0" customWidth="1"/>
  </cols>
  <sheetData>
    <row r="1" ht="14.25" customHeight="1">
      <c r="K1" s="147" t="s">
        <v>304</v>
      </c>
    </row>
    <row r="2" spans="1:11" ht="27" customHeight="1">
      <c r="A2" s="125" t="s">
        <v>305</v>
      </c>
      <c r="B2" s="125"/>
      <c r="C2" s="125"/>
      <c r="D2" s="125"/>
      <c r="E2" s="125"/>
      <c r="F2" s="125"/>
      <c r="G2" s="125"/>
      <c r="H2" s="125"/>
      <c r="I2" s="125"/>
      <c r="J2" s="125"/>
      <c r="K2" s="125"/>
    </row>
    <row r="3" spans="10:11" ht="14.25" customHeight="1">
      <c r="J3" s="246" t="s">
        <v>131</v>
      </c>
      <c r="K3" s="246"/>
    </row>
    <row r="4" spans="1:11" ht="33" customHeight="1">
      <c r="A4" s="266" t="s">
        <v>161</v>
      </c>
      <c r="B4" s="266"/>
      <c r="C4" s="266"/>
      <c r="D4" s="130" t="s">
        <v>306</v>
      </c>
      <c r="E4" s="130" t="s">
        <v>206</v>
      </c>
      <c r="F4" s="130" t="s">
        <v>215</v>
      </c>
      <c r="G4" s="130"/>
      <c r="H4" s="130"/>
      <c r="I4" s="130"/>
      <c r="J4" s="130"/>
      <c r="K4" s="130"/>
    </row>
    <row r="5" spans="1:11" ht="14.25" customHeight="1">
      <c r="A5" s="130" t="s">
        <v>164</v>
      </c>
      <c r="B5" s="130" t="s">
        <v>165</v>
      </c>
      <c r="C5" s="130" t="s">
        <v>166</v>
      </c>
      <c r="D5" s="130"/>
      <c r="E5" s="130"/>
      <c r="F5" s="130" t="s">
        <v>143</v>
      </c>
      <c r="G5" s="130" t="s">
        <v>307</v>
      </c>
      <c r="H5" s="130" t="s">
        <v>308</v>
      </c>
      <c r="I5" s="130" t="s">
        <v>309</v>
      </c>
      <c r="J5" s="130" t="s">
        <v>310</v>
      </c>
      <c r="K5" s="130" t="s">
        <v>311</v>
      </c>
    </row>
    <row r="6" spans="1:11" ht="32.25" customHeight="1">
      <c r="A6" s="130"/>
      <c r="B6" s="130"/>
      <c r="C6" s="130"/>
      <c r="D6" s="130"/>
      <c r="E6" s="130"/>
      <c r="F6" s="130"/>
      <c r="G6" s="130"/>
      <c r="H6" s="130"/>
      <c r="I6" s="130"/>
      <c r="J6" s="130"/>
      <c r="K6" s="130"/>
    </row>
    <row r="7" spans="1:11" s="49" customFormat="1" ht="24.75" customHeight="1">
      <c r="A7" s="133"/>
      <c r="B7" s="133"/>
      <c r="C7" s="133"/>
      <c r="D7" s="133"/>
      <c r="E7" s="134" t="s">
        <v>134</v>
      </c>
      <c r="F7" s="267">
        <f aca="true" t="shared" si="0" ref="F7:K8">F8</f>
        <v>66.58</v>
      </c>
      <c r="G7" s="267">
        <f t="shared" si="0"/>
        <v>0</v>
      </c>
      <c r="H7" s="267">
        <f t="shared" si="0"/>
        <v>0</v>
      </c>
      <c r="I7" s="267">
        <f t="shared" si="0"/>
        <v>0</v>
      </c>
      <c r="J7" s="267">
        <f t="shared" si="0"/>
        <v>66.58</v>
      </c>
      <c r="K7" s="267">
        <f t="shared" si="0"/>
        <v>0</v>
      </c>
    </row>
    <row r="8" spans="1:11" ht="24.75" customHeight="1">
      <c r="A8" s="133"/>
      <c r="B8" s="133"/>
      <c r="C8" s="133"/>
      <c r="D8" s="133" t="s">
        <v>147</v>
      </c>
      <c r="E8" s="134" t="s">
        <v>148</v>
      </c>
      <c r="F8" s="267">
        <f t="shared" si="0"/>
        <v>66.58</v>
      </c>
      <c r="G8" s="267">
        <f t="shared" si="0"/>
        <v>0</v>
      </c>
      <c r="H8" s="267">
        <f t="shared" si="0"/>
        <v>0</v>
      </c>
      <c r="I8" s="267">
        <f t="shared" si="0"/>
        <v>0</v>
      </c>
      <c r="J8" s="267">
        <f t="shared" si="0"/>
        <v>66.58</v>
      </c>
      <c r="K8" s="267">
        <f t="shared" si="0"/>
        <v>0</v>
      </c>
    </row>
    <row r="9" spans="1:11" ht="24.75" customHeight="1">
      <c r="A9" s="133" t="s">
        <v>183</v>
      </c>
      <c r="B9" s="133" t="s">
        <v>181</v>
      </c>
      <c r="C9" s="133" t="s">
        <v>173</v>
      </c>
      <c r="D9" s="133" t="s">
        <v>170</v>
      </c>
      <c r="E9" s="134" t="s">
        <v>193</v>
      </c>
      <c r="F9" s="267">
        <v>66.58</v>
      </c>
      <c r="G9" s="267">
        <v>0</v>
      </c>
      <c r="H9" s="267">
        <v>0</v>
      </c>
      <c r="I9" s="267">
        <v>0</v>
      </c>
      <c r="J9" s="267">
        <v>66.58</v>
      </c>
      <c r="K9" s="267">
        <v>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 right="0.75" top="1" bottom="1" header="0.5" footer="0.5"/>
  <pageSetup horizontalDpi="1200" verticalDpi="12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IS19"/>
  <sheetViews>
    <sheetView showGridLines="0" showZeros="0" workbookViewId="0" topLeftCell="A1">
      <selection activeCell="A1" sqref="A1"/>
    </sheetView>
  </sheetViews>
  <sheetFormatPr defaultColWidth="6.875" defaultRowHeight="22.5" customHeight="1"/>
  <cols>
    <col min="1" max="3" width="4.00390625" style="248" customWidth="1"/>
    <col min="4" max="4" width="11.125" style="248" customWidth="1"/>
    <col min="5" max="5" width="30.125" style="248" customWidth="1"/>
    <col min="6" max="6" width="11.375" style="248" customWidth="1"/>
    <col min="7" max="12" width="10.375" style="248" customWidth="1"/>
    <col min="13" max="246" width="6.75390625" style="248" customWidth="1"/>
    <col min="247" max="252" width="6.75390625" style="249" customWidth="1"/>
    <col min="253" max="253" width="6.875" style="250" customWidth="1"/>
    <col min="254" max="16384" width="6.875" style="250" customWidth="1"/>
  </cols>
  <sheetData>
    <row r="1" spans="12:253" ht="22.5" customHeight="1">
      <c r="L1" s="262" t="s">
        <v>312</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51" t="s">
        <v>313</v>
      </c>
      <c r="B2" s="251"/>
      <c r="C2" s="251"/>
      <c r="D2" s="251"/>
      <c r="E2" s="251"/>
      <c r="F2" s="251"/>
      <c r="G2" s="251"/>
      <c r="H2" s="251"/>
      <c r="I2" s="251"/>
      <c r="J2" s="251"/>
      <c r="K2" s="251"/>
      <c r="L2" s="25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52"/>
      <c r="H3" s="252"/>
      <c r="J3" s="263" t="s">
        <v>131</v>
      </c>
      <c r="K3" s="263"/>
      <c r="L3" s="26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3" t="s">
        <v>161</v>
      </c>
      <c r="B4" s="253"/>
      <c r="C4" s="253"/>
      <c r="D4" s="254" t="s">
        <v>205</v>
      </c>
      <c r="E4" s="254" t="s">
        <v>162</v>
      </c>
      <c r="F4" s="254" t="s">
        <v>314</v>
      </c>
      <c r="G4" s="255" t="s">
        <v>315</v>
      </c>
      <c r="H4" s="254" t="s">
        <v>316</v>
      </c>
      <c r="I4" s="254" t="s">
        <v>317</v>
      </c>
      <c r="J4" s="254" t="s">
        <v>318</v>
      </c>
      <c r="K4" s="254" t="s">
        <v>308</v>
      </c>
      <c r="L4" s="254" t="s">
        <v>319</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4" t="s">
        <v>164</v>
      </c>
      <c r="B5" s="254" t="s">
        <v>165</v>
      </c>
      <c r="C5" s="254" t="s">
        <v>166</v>
      </c>
      <c r="D5" s="254"/>
      <c r="E5" s="254"/>
      <c r="F5" s="254"/>
      <c r="G5" s="255"/>
      <c r="H5" s="254"/>
      <c r="I5" s="254"/>
      <c r="J5" s="254"/>
      <c r="K5" s="254"/>
      <c r="L5" s="25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4"/>
      <c r="B6" s="254"/>
      <c r="C6" s="254"/>
      <c r="D6" s="254"/>
      <c r="E6" s="254"/>
      <c r="F6" s="254"/>
      <c r="G6" s="255"/>
      <c r="H6" s="254"/>
      <c r="I6" s="254"/>
      <c r="J6" s="254"/>
      <c r="K6" s="254"/>
      <c r="L6" s="25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56" t="s">
        <v>146</v>
      </c>
      <c r="B7" s="256" t="s">
        <v>146</v>
      </c>
      <c r="C7" s="256" t="s">
        <v>146</v>
      </c>
      <c r="D7" s="256" t="s">
        <v>146</v>
      </c>
      <c r="E7" s="256" t="s">
        <v>146</v>
      </c>
      <c r="F7" s="256">
        <v>1</v>
      </c>
      <c r="G7" s="253">
        <v>2</v>
      </c>
      <c r="H7" s="253">
        <v>3</v>
      </c>
      <c r="I7" s="253">
        <v>4</v>
      </c>
      <c r="J7" s="256">
        <v>5</v>
      </c>
      <c r="K7" s="256"/>
      <c r="L7" s="256">
        <v>6</v>
      </c>
      <c r="M7" s="25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47" customFormat="1" ht="22.5" customHeight="1">
      <c r="A8" s="257"/>
      <c r="B8" s="257"/>
      <c r="C8" s="258"/>
      <c r="D8" s="259"/>
      <c r="E8" s="260" t="s">
        <v>134</v>
      </c>
      <c r="F8" s="261">
        <f aca="true" t="shared" si="0" ref="F8:L10">F9</f>
        <v>66.58</v>
      </c>
      <c r="G8" s="261">
        <f t="shared" si="0"/>
        <v>25.23</v>
      </c>
      <c r="H8" s="261">
        <f t="shared" si="0"/>
        <v>19.79</v>
      </c>
      <c r="I8" s="261">
        <f t="shared" si="0"/>
        <v>21.56</v>
      </c>
      <c r="J8" s="261">
        <f t="shared" si="0"/>
        <v>0</v>
      </c>
      <c r="K8" s="261">
        <f t="shared" si="0"/>
        <v>0</v>
      </c>
      <c r="L8" s="261">
        <f t="shared" si="0"/>
        <v>0</v>
      </c>
      <c r="M8" s="264"/>
      <c r="N8" s="252"/>
      <c r="O8" s="252"/>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row>
    <row r="9" spans="1:253" ht="22.5" customHeight="1">
      <c r="A9" s="257"/>
      <c r="B9" s="257"/>
      <c r="C9" s="258"/>
      <c r="D9" s="259" t="s">
        <v>320</v>
      </c>
      <c r="E9" s="260" t="s">
        <v>2</v>
      </c>
      <c r="F9" s="261">
        <f t="shared" si="0"/>
        <v>66.58</v>
      </c>
      <c r="G9" s="261">
        <f t="shared" si="0"/>
        <v>25.23</v>
      </c>
      <c r="H9" s="261">
        <f t="shared" si="0"/>
        <v>19.79</v>
      </c>
      <c r="I9" s="261">
        <f t="shared" si="0"/>
        <v>21.56</v>
      </c>
      <c r="J9" s="261">
        <f t="shared" si="0"/>
        <v>0</v>
      </c>
      <c r="K9" s="261">
        <f t="shared" si="0"/>
        <v>0</v>
      </c>
      <c r="L9" s="261">
        <f t="shared" si="0"/>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2.5" customHeight="1">
      <c r="A10" s="257"/>
      <c r="B10" s="257"/>
      <c r="C10" s="258"/>
      <c r="D10" s="259" t="s">
        <v>170</v>
      </c>
      <c r="E10" s="260" t="s">
        <v>321</v>
      </c>
      <c r="F10" s="261">
        <f t="shared" si="0"/>
        <v>66.58</v>
      </c>
      <c r="G10" s="261">
        <f t="shared" si="0"/>
        <v>25.23</v>
      </c>
      <c r="H10" s="261">
        <f t="shared" si="0"/>
        <v>19.79</v>
      </c>
      <c r="I10" s="261">
        <f t="shared" si="0"/>
        <v>21.56</v>
      </c>
      <c r="J10" s="261">
        <f t="shared" si="0"/>
        <v>0</v>
      </c>
      <c r="K10" s="261">
        <f t="shared" si="0"/>
        <v>0</v>
      </c>
      <c r="L10" s="261">
        <f t="shared" si="0"/>
        <v>0</v>
      </c>
      <c r="M10" s="265"/>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2.5" customHeight="1">
      <c r="A11" s="257" t="s">
        <v>183</v>
      </c>
      <c r="B11" s="257" t="s">
        <v>181</v>
      </c>
      <c r="C11" s="258" t="s">
        <v>173</v>
      </c>
      <c r="D11" s="259" t="s">
        <v>322</v>
      </c>
      <c r="E11" s="260" t="s">
        <v>323</v>
      </c>
      <c r="F11" s="261">
        <v>66.58</v>
      </c>
      <c r="G11" s="261">
        <v>25.23</v>
      </c>
      <c r="H11" s="261">
        <v>19.79</v>
      </c>
      <c r="I11" s="261">
        <v>21.56</v>
      </c>
      <c r="J11" s="261">
        <v>0</v>
      </c>
      <c r="K11" s="261">
        <v>0</v>
      </c>
      <c r="L11" s="261">
        <v>0</v>
      </c>
      <c r="M11" s="265"/>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65"/>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65"/>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65"/>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6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65"/>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65"/>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65"/>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65"/>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11810929756464" right="0.5511810929756464" top="0.7874015748031494" bottom="0.5905511811023622" header="0.35433069927485905" footer="0.5118110048489307"/>
  <pageSetup fitToHeight="1" fitToWidth="1" horizontalDpi="600" verticalDpi="600" orientation="landscape" paperSize="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T19"/>
  <sheetViews>
    <sheetView showGridLines="0" showZeros="0" workbookViewId="0" topLeftCell="A1">
      <selection activeCell="A1" sqref="A1"/>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s="147" t="s">
        <v>324</v>
      </c>
    </row>
    <row r="2" spans="1:20" ht="33.75" customHeight="1">
      <c r="A2" s="125" t="s">
        <v>325</v>
      </c>
      <c r="B2" s="125"/>
      <c r="C2" s="125"/>
      <c r="D2" s="125"/>
      <c r="E2" s="125"/>
      <c r="F2" s="125"/>
      <c r="G2" s="125"/>
      <c r="H2" s="125"/>
      <c r="I2" s="125"/>
      <c r="J2" s="125"/>
      <c r="K2" s="125"/>
      <c r="L2" s="125"/>
      <c r="M2" s="125"/>
      <c r="N2" s="125"/>
      <c r="O2" s="125"/>
      <c r="P2" s="125"/>
      <c r="Q2" s="125"/>
      <c r="R2" s="125"/>
      <c r="S2" s="125"/>
      <c r="T2" s="125"/>
    </row>
    <row r="3" spans="19:20" ht="14.25" customHeight="1">
      <c r="S3" s="246" t="s">
        <v>131</v>
      </c>
      <c r="T3" s="246"/>
    </row>
    <row r="4" spans="1:20" ht="22.5" customHeight="1">
      <c r="A4" s="243" t="s">
        <v>161</v>
      </c>
      <c r="B4" s="243"/>
      <c r="C4" s="243"/>
      <c r="D4" s="130" t="s">
        <v>306</v>
      </c>
      <c r="E4" s="130" t="s">
        <v>206</v>
      </c>
      <c r="F4" s="129" t="s">
        <v>314</v>
      </c>
      <c r="G4" s="130" t="s">
        <v>208</v>
      </c>
      <c r="H4" s="130"/>
      <c r="I4" s="130"/>
      <c r="J4" s="130"/>
      <c r="K4" s="130"/>
      <c r="L4" s="130"/>
      <c r="M4" s="130"/>
      <c r="N4" s="130"/>
      <c r="O4" s="130"/>
      <c r="P4" s="130"/>
      <c r="Q4" s="130"/>
      <c r="R4" s="130" t="s">
        <v>211</v>
      </c>
      <c r="S4" s="130"/>
      <c r="T4" s="130"/>
    </row>
    <row r="5" spans="1:20" ht="14.25" customHeight="1">
      <c r="A5" s="243"/>
      <c r="B5" s="243"/>
      <c r="C5" s="243"/>
      <c r="D5" s="130"/>
      <c r="E5" s="130"/>
      <c r="F5" s="131"/>
      <c r="G5" s="130" t="s">
        <v>143</v>
      </c>
      <c r="H5" s="130" t="s">
        <v>326</v>
      </c>
      <c r="I5" s="130" t="s">
        <v>327</v>
      </c>
      <c r="J5" s="130" t="s">
        <v>328</v>
      </c>
      <c r="K5" s="130" t="s">
        <v>329</v>
      </c>
      <c r="L5" s="130" t="s">
        <v>330</v>
      </c>
      <c r="M5" s="130" t="s">
        <v>331</v>
      </c>
      <c r="N5" s="130" t="s">
        <v>332</v>
      </c>
      <c r="O5" s="130" t="s">
        <v>333</v>
      </c>
      <c r="P5" s="130" t="s">
        <v>334</v>
      </c>
      <c r="Q5" s="130" t="s">
        <v>335</v>
      </c>
      <c r="R5" s="130" t="s">
        <v>143</v>
      </c>
      <c r="S5" s="130" t="s">
        <v>336</v>
      </c>
      <c r="T5" s="130" t="s">
        <v>286</v>
      </c>
    </row>
    <row r="6" spans="1:20" ht="42.75" customHeight="1">
      <c r="A6" s="130" t="s">
        <v>164</v>
      </c>
      <c r="B6" s="130" t="s">
        <v>165</v>
      </c>
      <c r="C6" s="130" t="s">
        <v>166</v>
      </c>
      <c r="D6" s="130"/>
      <c r="E6" s="130"/>
      <c r="F6" s="132"/>
      <c r="G6" s="130"/>
      <c r="H6" s="130"/>
      <c r="I6" s="130"/>
      <c r="J6" s="130"/>
      <c r="K6" s="130"/>
      <c r="L6" s="130"/>
      <c r="M6" s="130"/>
      <c r="N6" s="130"/>
      <c r="O6" s="130"/>
      <c r="P6" s="130"/>
      <c r="Q6" s="130"/>
      <c r="R6" s="130"/>
      <c r="S6" s="130"/>
      <c r="T6" s="130"/>
    </row>
    <row r="7" spans="1:20" s="49" customFormat="1" ht="35.25" customHeight="1">
      <c r="A7" s="133"/>
      <c r="B7" s="133"/>
      <c r="C7" s="133"/>
      <c r="D7" s="133"/>
      <c r="E7" s="134" t="s">
        <v>134</v>
      </c>
      <c r="F7" s="244">
        <f aca="true" t="shared" si="0" ref="F7:T7">F8+F10+F12+F14+F16+F18</f>
        <v>1127.02</v>
      </c>
      <c r="G7" s="245">
        <f t="shared" si="0"/>
        <v>1037.7399999999998</v>
      </c>
      <c r="H7" s="245">
        <f t="shared" si="0"/>
        <v>651.82</v>
      </c>
      <c r="I7" s="245">
        <f t="shared" si="0"/>
        <v>6</v>
      </c>
      <c r="J7" s="245">
        <f t="shared" si="0"/>
        <v>40</v>
      </c>
      <c r="K7" s="245">
        <f t="shared" si="0"/>
        <v>0</v>
      </c>
      <c r="L7" s="245">
        <f t="shared" si="0"/>
        <v>0</v>
      </c>
      <c r="M7" s="245">
        <f t="shared" si="0"/>
        <v>59.8</v>
      </c>
      <c r="N7" s="245">
        <f t="shared" si="0"/>
        <v>0</v>
      </c>
      <c r="O7" s="245">
        <f t="shared" si="0"/>
        <v>102</v>
      </c>
      <c r="P7" s="245">
        <f t="shared" si="0"/>
        <v>82.5</v>
      </c>
      <c r="Q7" s="245">
        <f t="shared" si="0"/>
        <v>95.62000000000002</v>
      </c>
      <c r="R7" s="245">
        <f t="shared" si="0"/>
        <v>89.28</v>
      </c>
      <c r="S7" s="245">
        <f t="shared" si="0"/>
        <v>89.28</v>
      </c>
      <c r="T7" s="245">
        <f t="shared" si="0"/>
        <v>0</v>
      </c>
    </row>
    <row r="8" spans="1:20" ht="35.25" customHeight="1">
      <c r="A8" s="133"/>
      <c r="B8" s="133"/>
      <c r="C8" s="133"/>
      <c r="D8" s="133" t="s">
        <v>147</v>
      </c>
      <c r="E8" s="134" t="s">
        <v>148</v>
      </c>
      <c r="F8" s="244">
        <f aca="true" t="shared" si="1" ref="F8:T8">F9</f>
        <v>475.6</v>
      </c>
      <c r="G8" s="245">
        <f t="shared" si="1"/>
        <v>475.6</v>
      </c>
      <c r="H8" s="245">
        <f t="shared" si="1"/>
        <v>294.51</v>
      </c>
      <c r="I8" s="245">
        <f t="shared" si="1"/>
        <v>0</v>
      </c>
      <c r="J8" s="245">
        <f t="shared" si="1"/>
        <v>20</v>
      </c>
      <c r="K8" s="245">
        <f t="shared" si="1"/>
        <v>0</v>
      </c>
      <c r="L8" s="245">
        <f t="shared" si="1"/>
        <v>0</v>
      </c>
      <c r="M8" s="245">
        <f t="shared" si="1"/>
        <v>25</v>
      </c>
      <c r="N8" s="245">
        <f t="shared" si="1"/>
        <v>0</v>
      </c>
      <c r="O8" s="245">
        <f t="shared" si="1"/>
        <v>39</v>
      </c>
      <c r="P8" s="245">
        <f t="shared" si="1"/>
        <v>30</v>
      </c>
      <c r="Q8" s="245">
        <f t="shared" si="1"/>
        <v>67.09</v>
      </c>
      <c r="R8" s="245">
        <f t="shared" si="1"/>
        <v>0</v>
      </c>
      <c r="S8" s="245">
        <f t="shared" si="1"/>
        <v>0</v>
      </c>
      <c r="T8" s="245">
        <f t="shared" si="1"/>
        <v>0</v>
      </c>
    </row>
    <row r="9" spans="1:20" ht="35.25" customHeight="1">
      <c r="A9" s="133" t="s">
        <v>167</v>
      </c>
      <c r="B9" s="133" t="s">
        <v>168</v>
      </c>
      <c r="C9" s="133" t="s">
        <v>173</v>
      </c>
      <c r="D9" s="133" t="s">
        <v>170</v>
      </c>
      <c r="E9" s="134" t="s">
        <v>190</v>
      </c>
      <c r="F9" s="244">
        <v>475.6</v>
      </c>
      <c r="G9" s="245">
        <v>475.6</v>
      </c>
      <c r="H9" s="245">
        <v>294.51</v>
      </c>
      <c r="I9" s="245">
        <v>0</v>
      </c>
      <c r="J9" s="245">
        <v>20</v>
      </c>
      <c r="K9" s="245">
        <v>0</v>
      </c>
      <c r="L9" s="245">
        <v>0</v>
      </c>
      <c r="M9" s="245">
        <v>25</v>
      </c>
      <c r="N9" s="245">
        <v>0</v>
      </c>
      <c r="O9" s="245">
        <v>39</v>
      </c>
      <c r="P9" s="245">
        <v>30</v>
      </c>
      <c r="Q9" s="245">
        <v>67.09</v>
      </c>
      <c r="R9" s="245">
        <v>0</v>
      </c>
      <c r="S9" s="245">
        <v>0</v>
      </c>
      <c r="T9" s="245">
        <v>0</v>
      </c>
    </row>
    <row r="10" spans="1:20" ht="35.25" customHeight="1">
      <c r="A10" s="133"/>
      <c r="B10" s="133"/>
      <c r="C10" s="133"/>
      <c r="D10" s="133" t="s">
        <v>149</v>
      </c>
      <c r="E10" s="134" t="s">
        <v>150</v>
      </c>
      <c r="F10" s="244">
        <f aca="true" t="shared" si="2" ref="F10:T10">F11</f>
        <v>218.94</v>
      </c>
      <c r="G10" s="245">
        <f t="shared" si="2"/>
        <v>218.94</v>
      </c>
      <c r="H10" s="245">
        <f t="shared" si="2"/>
        <v>141.23</v>
      </c>
      <c r="I10" s="245">
        <f t="shared" si="2"/>
        <v>0</v>
      </c>
      <c r="J10" s="245">
        <f t="shared" si="2"/>
        <v>8</v>
      </c>
      <c r="K10" s="245">
        <f t="shared" si="2"/>
        <v>0</v>
      </c>
      <c r="L10" s="245">
        <f t="shared" si="2"/>
        <v>0</v>
      </c>
      <c r="M10" s="245">
        <f t="shared" si="2"/>
        <v>9.8</v>
      </c>
      <c r="N10" s="245">
        <f t="shared" si="2"/>
        <v>0</v>
      </c>
      <c r="O10" s="245">
        <f t="shared" si="2"/>
        <v>24</v>
      </c>
      <c r="P10" s="245">
        <f t="shared" si="2"/>
        <v>20</v>
      </c>
      <c r="Q10" s="245">
        <f t="shared" si="2"/>
        <v>15.91</v>
      </c>
      <c r="R10" s="245">
        <f t="shared" si="2"/>
        <v>0</v>
      </c>
      <c r="S10" s="245">
        <f t="shared" si="2"/>
        <v>0</v>
      </c>
      <c r="T10" s="245">
        <f t="shared" si="2"/>
        <v>0</v>
      </c>
    </row>
    <row r="11" spans="1:20" ht="35.25" customHeight="1">
      <c r="A11" s="133" t="s">
        <v>167</v>
      </c>
      <c r="B11" s="133" t="s">
        <v>168</v>
      </c>
      <c r="C11" s="133" t="s">
        <v>173</v>
      </c>
      <c r="D11" s="133" t="s">
        <v>194</v>
      </c>
      <c r="E11" s="134" t="s">
        <v>190</v>
      </c>
      <c r="F11" s="244">
        <v>218.94</v>
      </c>
      <c r="G11" s="245">
        <v>218.94</v>
      </c>
      <c r="H11" s="245">
        <v>141.23</v>
      </c>
      <c r="I11" s="245">
        <v>0</v>
      </c>
      <c r="J11" s="245">
        <v>8</v>
      </c>
      <c r="K11" s="245">
        <v>0</v>
      </c>
      <c r="L11" s="245">
        <v>0</v>
      </c>
      <c r="M11" s="245">
        <v>9.8</v>
      </c>
      <c r="N11" s="245">
        <v>0</v>
      </c>
      <c r="O11" s="245">
        <v>24</v>
      </c>
      <c r="P11" s="245">
        <v>20</v>
      </c>
      <c r="Q11" s="245">
        <v>15.91</v>
      </c>
      <c r="R11" s="245">
        <v>0</v>
      </c>
      <c r="S11" s="245">
        <v>0</v>
      </c>
      <c r="T11" s="245">
        <v>0</v>
      </c>
    </row>
    <row r="12" spans="1:20" ht="35.25" customHeight="1">
      <c r="A12" s="133"/>
      <c r="B12" s="133"/>
      <c r="C12" s="133"/>
      <c r="D12" s="133" t="s">
        <v>151</v>
      </c>
      <c r="E12" s="134" t="s">
        <v>152</v>
      </c>
      <c r="F12" s="244">
        <f aca="true" t="shared" si="3" ref="F12:T12">F13</f>
        <v>104.46</v>
      </c>
      <c r="G12" s="245">
        <f t="shared" si="3"/>
        <v>104.46</v>
      </c>
      <c r="H12" s="245">
        <f t="shared" si="3"/>
        <v>70.93</v>
      </c>
      <c r="I12" s="245">
        <f t="shared" si="3"/>
        <v>0</v>
      </c>
      <c r="J12" s="245">
        <f t="shared" si="3"/>
        <v>5</v>
      </c>
      <c r="K12" s="245">
        <f t="shared" si="3"/>
        <v>0</v>
      </c>
      <c r="L12" s="245">
        <f t="shared" si="3"/>
        <v>0</v>
      </c>
      <c r="M12" s="245">
        <f t="shared" si="3"/>
        <v>8</v>
      </c>
      <c r="N12" s="245">
        <f t="shared" si="3"/>
        <v>0</v>
      </c>
      <c r="O12" s="245">
        <f t="shared" si="3"/>
        <v>9</v>
      </c>
      <c r="P12" s="245">
        <f t="shared" si="3"/>
        <v>6</v>
      </c>
      <c r="Q12" s="245">
        <f t="shared" si="3"/>
        <v>5.53</v>
      </c>
      <c r="R12" s="245">
        <f t="shared" si="3"/>
        <v>0</v>
      </c>
      <c r="S12" s="245">
        <f t="shared" si="3"/>
        <v>0</v>
      </c>
      <c r="T12" s="245">
        <f t="shared" si="3"/>
        <v>0</v>
      </c>
    </row>
    <row r="13" spans="1:20" ht="35.25" customHeight="1">
      <c r="A13" s="133" t="s">
        <v>167</v>
      </c>
      <c r="B13" s="133" t="s">
        <v>168</v>
      </c>
      <c r="C13" s="133" t="s">
        <v>173</v>
      </c>
      <c r="D13" s="133" t="s">
        <v>195</v>
      </c>
      <c r="E13" s="134" t="s">
        <v>190</v>
      </c>
      <c r="F13" s="244">
        <v>104.46</v>
      </c>
      <c r="G13" s="245">
        <v>104.46</v>
      </c>
      <c r="H13" s="245">
        <v>70.93</v>
      </c>
      <c r="I13" s="245">
        <v>0</v>
      </c>
      <c r="J13" s="245">
        <v>5</v>
      </c>
      <c r="K13" s="245">
        <v>0</v>
      </c>
      <c r="L13" s="245">
        <v>0</v>
      </c>
      <c r="M13" s="245">
        <v>8</v>
      </c>
      <c r="N13" s="245">
        <v>0</v>
      </c>
      <c r="O13" s="245">
        <v>9</v>
      </c>
      <c r="P13" s="245">
        <v>6</v>
      </c>
      <c r="Q13" s="245">
        <v>5.53</v>
      </c>
      <c r="R13" s="245">
        <v>0</v>
      </c>
      <c r="S13" s="245">
        <v>0</v>
      </c>
      <c r="T13" s="245">
        <v>0</v>
      </c>
    </row>
    <row r="14" spans="1:20" ht="35.25" customHeight="1">
      <c r="A14" s="133"/>
      <c r="B14" s="133"/>
      <c r="C14" s="133"/>
      <c r="D14" s="133" t="s">
        <v>153</v>
      </c>
      <c r="E14" s="134" t="s">
        <v>154</v>
      </c>
      <c r="F14" s="244">
        <f aca="true" t="shared" si="4" ref="F14:T14">F15</f>
        <v>33.98</v>
      </c>
      <c r="G14" s="245">
        <f t="shared" si="4"/>
        <v>33.98</v>
      </c>
      <c r="H14" s="245">
        <f t="shared" si="4"/>
        <v>19.69</v>
      </c>
      <c r="I14" s="245">
        <f t="shared" si="4"/>
        <v>1</v>
      </c>
      <c r="J14" s="245">
        <f t="shared" si="4"/>
        <v>2</v>
      </c>
      <c r="K14" s="245">
        <f t="shared" si="4"/>
        <v>0</v>
      </c>
      <c r="L14" s="245">
        <f t="shared" si="4"/>
        <v>0</v>
      </c>
      <c r="M14" s="245">
        <f t="shared" si="4"/>
        <v>3</v>
      </c>
      <c r="N14" s="245">
        <f t="shared" si="4"/>
        <v>0</v>
      </c>
      <c r="O14" s="245">
        <f t="shared" si="4"/>
        <v>3</v>
      </c>
      <c r="P14" s="245">
        <f t="shared" si="4"/>
        <v>1.5</v>
      </c>
      <c r="Q14" s="245">
        <f t="shared" si="4"/>
        <v>3.79</v>
      </c>
      <c r="R14" s="245">
        <f t="shared" si="4"/>
        <v>0</v>
      </c>
      <c r="S14" s="245">
        <f t="shared" si="4"/>
        <v>0</v>
      </c>
      <c r="T14" s="245">
        <f t="shared" si="4"/>
        <v>0</v>
      </c>
    </row>
    <row r="15" spans="1:20" ht="35.25" customHeight="1">
      <c r="A15" s="133" t="s">
        <v>167</v>
      </c>
      <c r="B15" s="133" t="s">
        <v>168</v>
      </c>
      <c r="C15" s="133" t="s">
        <v>173</v>
      </c>
      <c r="D15" s="133" t="s">
        <v>196</v>
      </c>
      <c r="E15" s="134" t="s">
        <v>190</v>
      </c>
      <c r="F15" s="244">
        <v>33.98</v>
      </c>
      <c r="G15" s="245">
        <v>33.98</v>
      </c>
      <c r="H15" s="245">
        <v>19.69</v>
      </c>
      <c r="I15" s="245">
        <v>1</v>
      </c>
      <c r="J15" s="245">
        <v>2</v>
      </c>
      <c r="K15" s="245">
        <v>0</v>
      </c>
      <c r="L15" s="245">
        <v>0</v>
      </c>
      <c r="M15" s="245">
        <v>3</v>
      </c>
      <c r="N15" s="245">
        <v>0</v>
      </c>
      <c r="O15" s="245">
        <v>3</v>
      </c>
      <c r="P15" s="245">
        <v>1.5</v>
      </c>
      <c r="Q15" s="245">
        <v>3.79</v>
      </c>
      <c r="R15" s="245">
        <v>0</v>
      </c>
      <c r="S15" s="245">
        <v>0</v>
      </c>
      <c r="T15" s="245">
        <v>0</v>
      </c>
    </row>
    <row r="16" spans="1:20" ht="35.25" customHeight="1">
      <c r="A16" s="133"/>
      <c r="B16" s="133"/>
      <c r="C16" s="133"/>
      <c r="D16" s="133" t="s">
        <v>155</v>
      </c>
      <c r="E16" s="134" t="s">
        <v>156</v>
      </c>
      <c r="F16" s="244">
        <f aca="true" t="shared" si="5" ref="F16:T16">F17</f>
        <v>204.14</v>
      </c>
      <c r="G16" s="245">
        <f t="shared" si="5"/>
        <v>204.14</v>
      </c>
      <c r="H16" s="245">
        <f t="shared" si="5"/>
        <v>125.46</v>
      </c>
      <c r="I16" s="245">
        <f t="shared" si="5"/>
        <v>5</v>
      </c>
      <c r="J16" s="245">
        <f t="shared" si="5"/>
        <v>5</v>
      </c>
      <c r="K16" s="245">
        <f t="shared" si="5"/>
        <v>0</v>
      </c>
      <c r="L16" s="245">
        <f t="shared" si="5"/>
        <v>0</v>
      </c>
      <c r="M16" s="245">
        <f t="shared" si="5"/>
        <v>14</v>
      </c>
      <c r="N16" s="245">
        <f t="shared" si="5"/>
        <v>0</v>
      </c>
      <c r="O16" s="245">
        <f t="shared" si="5"/>
        <v>27</v>
      </c>
      <c r="P16" s="245">
        <f t="shared" si="5"/>
        <v>25</v>
      </c>
      <c r="Q16" s="245">
        <f t="shared" si="5"/>
        <v>2.68</v>
      </c>
      <c r="R16" s="245">
        <f t="shared" si="5"/>
        <v>0</v>
      </c>
      <c r="S16" s="245">
        <f t="shared" si="5"/>
        <v>0</v>
      </c>
      <c r="T16" s="245">
        <f t="shared" si="5"/>
        <v>0</v>
      </c>
    </row>
    <row r="17" spans="1:20" ht="35.25" customHeight="1">
      <c r="A17" s="133" t="s">
        <v>167</v>
      </c>
      <c r="B17" s="133" t="s">
        <v>168</v>
      </c>
      <c r="C17" s="133" t="s">
        <v>173</v>
      </c>
      <c r="D17" s="133" t="s">
        <v>197</v>
      </c>
      <c r="E17" s="134" t="s">
        <v>190</v>
      </c>
      <c r="F17" s="244">
        <v>204.14</v>
      </c>
      <c r="G17" s="245">
        <v>204.14</v>
      </c>
      <c r="H17" s="245">
        <v>125.46</v>
      </c>
      <c r="I17" s="245">
        <v>5</v>
      </c>
      <c r="J17" s="245">
        <v>5</v>
      </c>
      <c r="K17" s="245">
        <v>0</v>
      </c>
      <c r="L17" s="245">
        <v>0</v>
      </c>
      <c r="M17" s="245">
        <v>14</v>
      </c>
      <c r="N17" s="245">
        <v>0</v>
      </c>
      <c r="O17" s="245">
        <v>27</v>
      </c>
      <c r="P17" s="245">
        <v>25</v>
      </c>
      <c r="Q17" s="245">
        <v>2.68</v>
      </c>
      <c r="R17" s="245">
        <v>0</v>
      </c>
      <c r="S17" s="245">
        <v>0</v>
      </c>
      <c r="T17" s="245">
        <v>0</v>
      </c>
    </row>
    <row r="18" spans="1:20" ht="35.25" customHeight="1">
      <c r="A18" s="133"/>
      <c r="B18" s="133"/>
      <c r="C18" s="133"/>
      <c r="D18" s="133" t="s">
        <v>157</v>
      </c>
      <c r="E18" s="134" t="s">
        <v>158</v>
      </c>
      <c r="F18" s="244">
        <f aca="true" t="shared" si="6" ref="F18:T18">F19</f>
        <v>89.9</v>
      </c>
      <c r="G18" s="245">
        <f t="shared" si="6"/>
        <v>0.62</v>
      </c>
      <c r="H18" s="245">
        <f t="shared" si="6"/>
        <v>0</v>
      </c>
      <c r="I18" s="245">
        <f t="shared" si="6"/>
        <v>0</v>
      </c>
      <c r="J18" s="245">
        <f t="shared" si="6"/>
        <v>0</v>
      </c>
      <c r="K18" s="245">
        <f t="shared" si="6"/>
        <v>0</v>
      </c>
      <c r="L18" s="245">
        <f t="shared" si="6"/>
        <v>0</v>
      </c>
      <c r="M18" s="245">
        <f t="shared" si="6"/>
        <v>0</v>
      </c>
      <c r="N18" s="245">
        <f t="shared" si="6"/>
        <v>0</v>
      </c>
      <c r="O18" s="245">
        <f t="shared" si="6"/>
        <v>0</v>
      </c>
      <c r="P18" s="245">
        <f t="shared" si="6"/>
        <v>0</v>
      </c>
      <c r="Q18" s="245">
        <f t="shared" si="6"/>
        <v>0.62</v>
      </c>
      <c r="R18" s="245">
        <f t="shared" si="6"/>
        <v>89.28</v>
      </c>
      <c r="S18" s="245">
        <f t="shared" si="6"/>
        <v>89.28</v>
      </c>
      <c r="T18" s="245">
        <f t="shared" si="6"/>
        <v>0</v>
      </c>
    </row>
    <row r="19" spans="1:20" ht="35.25" customHeight="1">
      <c r="A19" s="133" t="s">
        <v>167</v>
      </c>
      <c r="B19" s="133" t="s">
        <v>168</v>
      </c>
      <c r="C19" s="133" t="s">
        <v>198</v>
      </c>
      <c r="D19" s="133" t="s">
        <v>200</v>
      </c>
      <c r="E19" s="134" t="s">
        <v>199</v>
      </c>
      <c r="F19" s="244">
        <v>89.9</v>
      </c>
      <c r="G19" s="245">
        <v>0.62</v>
      </c>
      <c r="H19" s="245">
        <v>0</v>
      </c>
      <c r="I19" s="245">
        <v>0</v>
      </c>
      <c r="J19" s="245">
        <v>0</v>
      </c>
      <c r="K19" s="245">
        <v>0</v>
      </c>
      <c r="L19" s="245">
        <v>0</v>
      </c>
      <c r="M19" s="245">
        <v>0</v>
      </c>
      <c r="N19" s="245">
        <v>0</v>
      </c>
      <c r="O19" s="245">
        <v>0</v>
      </c>
      <c r="P19" s="245">
        <v>0</v>
      </c>
      <c r="Q19" s="245">
        <v>0.62</v>
      </c>
      <c r="R19" s="245">
        <v>89.28</v>
      </c>
      <c r="S19" s="245">
        <v>89.28</v>
      </c>
      <c r="T19" s="245">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 right="0.75" top="1" bottom="1" header="0.5" footer="0.5"/>
  <pageSetup horizontalDpi="1200" verticalDpi="12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AB21"/>
  <sheetViews>
    <sheetView showGridLines="0" showZeros="0" workbookViewId="0" topLeftCell="A1">
      <selection activeCell="A1" sqref="A1"/>
    </sheetView>
  </sheetViews>
  <sheetFormatPr defaultColWidth="6.875" defaultRowHeight="22.5" customHeight="1"/>
  <cols>
    <col min="1" max="3" width="3.625" style="223" customWidth="1"/>
    <col min="4" max="4" width="10.00390625" style="223" customWidth="1"/>
    <col min="5" max="5" width="17.375" style="223" customWidth="1"/>
    <col min="6" max="6" width="8.125" style="223" customWidth="1"/>
    <col min="7" max="22" width="6.50390625" style="223" customWidth="1"/>
    <col min="23" max="26" width="6.875" style="223" customWidth="1"/>
    <col min="27" max="27" width="6.50390625" style="223" customWidth="1"/>
    <col min="28" max="16384" width="6.75390625" style="223" customWidth="1"/>
  </cols>
  <sheetData>
    <row r="1" spans="2:27" ht="22.5" customHeight="1">
      <c r="B1" s="224"/>
      <c r="C1" s="224"/>
      <c r="D1" s="224"/>
      <c r="E1" s="224"/>
      <c r="F1" s="224"/>
      <c r="G1" s="224"/>
      <c r="H1" s="224"/>
      <c r="I1" s="224"/>
      <c r="J1" s="224"/>
      <c r="K1" s="224"/>
      <c r="L1" s="224"/>
      <c r="M1" s="224"/>
      <c r="N1" s="224"/>
      <c r="O1" s="224"/>
      <c r="P1" s="224"/>
      <c r="Q1" s="224"/>
      <c r="R1" s="224"/>
      <c r="S1" s="224"/>
      <c r="U1" s="236"/>
      <c r="W1" s="236"/>
      <c r="X1" s="236"/>
      <c r="Y1" s="236"/>
      <c r="Z1" s="240" t="s">
        <v>337</v>
      </c>
      <c r="AA1" s="240"/>
    </row>
    <row r="2" spans="1:27" ht="22.5" customHeight="1">
      <c r="A2" s="225" t="s">
        <v>338</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row>
    <row r="3" spans="1:27" ht="22.5" customHeight="1">
      <c r="A3" s="226"/>
      <c r="B3" s="226"/>
      <c r="C3" s="226"/>
      <c r="D3" s="227"/>
      <c r="E3" s="227"/>
      <c r="F3" s="227"/>
      <c r="G3" s="227"/>
      <c r="H3" s="227"/>
      <c r="I3" s="227"/>
      <c r="J3" s="227"/>
      <c r="K3" s="227"/>
      <c r="L3" s="227"/>
      <c r="M3" s="227"/>
      <c r="N3" s="227"/>
      <c r="O3" s="227"/>
      <c r="P3" s="227"/>
      <c r="Q3" s="227"/>
      <c r="R3" s="227"/>
      <c r="S3" s="227"/>
      <c r="W3" s="237"/>
      <c r="X3" s="237"/>
      <c r="Y3" s="237"/>
      <c r="Z3" s="241" t="s">
        <v>54</v>
      </c>
      <c r="AA3" s="241"/>
    </row>
    <row r="4" spans="1:27" ht="22.5" customHeight="1">
      <c r="A4" s="228" t="s">
        <v>161</v>
      </c>
      <c r="B4" s="228"/>
      <c r="C4" s="228"/>
      <c r="D4" s="229" t="s">
        <v>132</v>
      </c>
      <c r="E4" s="229" t="s">
        <v>162</v>
      </c>
      <c r="F4" s="229" t="s">
        <v>314</v>
      </c>
      <c r="G4" s="229" t="s">
        <v>339</v>
      </c>
      <c r="H4" s="229" t="s">
        <v>340</v>
      </c>
      <c r="I4" s="229" t="s">
        <v>341</v>
      </c>
      <c r="J4" s="229" t="s">
        <v>342</v>
      </c>
      <c r="K4" s="229" t="s">
        <v>343</v>
      </c>
      <c r="L4" s="229" t="s">
        <v>344</v>
      </c>
      <c r="M4" s="229" t="s">
        <v>345</v>
      </c>
      <c r="N4" s="229" t="s">
        <v>346</v>
      </c>
      <c r="O4" s="229" t="s">
        <v>347</v>
      </c>
      <c r="P4" s="233" t="s">
        <v>348</v>
      </c>
      <c r="Q4" s="229" t="s">
        <v>327</v>
      </c>
      <c r="R4" s="229" t="s">
        <v>328</v>
      </c>
      <c r="S4" s="229" t="s">
        <v>331</v>
      </c>
      <c r="T4" s="229" t="s">
        <v>349</v>
      </c>
      <c r="U4" s="229" t="s">
        <v>350</v>
      </c>
      <c r="V4" s="229" t="s">
        <v>333</v>
      </c>
      <c r="W4" s="229" t="s">
        <v>351</v>
      </c>
      <c r="X4" s="229" t="s">
        <v>352</v>
      </c>
      <c r="Y4" s="229" t="s">
        <v>353</v>
      </c>
      <c r="Z4" s="229" t="s">
        <v>354</v>
      </c>
      <c r="AA4" s="242" t="s">
        <v>319</v>
      </c>
    </row>
    <row r="5" spans="1:27" ht="13.5" customHeight="1">
      <c r="A5" s="229" t="s">
        <v>164</v>
      </c>
      <c r="B5" s="229" t="s">
        <v>165</v>
      </c>
      <c r="C5" s="229" t="s">
        <v>166</v>
      </c>
      <c r="D5" s="229"/>
      <c r="E5" s="229"/>
      <c r="F5" s="229"/>
      <c r="G5" s="229"/>
      <c r="H5" s="229"/>
      <c r="I5" s="229"/>
      <c r="J5" s="229"/>
      <c r="K5" s="229"/>
      <c r="L5" s="229"/>
      <c r="M5" s="229"/>
      <c r="N5" s="229"/>
      <c r="O5" s="229"/>
      <c r="P5" s="234"/>
      <c r="Q5" s="229"/>
      <c r="R5" s="229"/>
      <c r="S5" s="229"/>
      <c r="T5" s="229"/>
      <c r="U5" s="229"/>
      <c r="V5" s="229"/>
      <c r="W5" s="229"/>
      <c r="X5" s="229"/>
      <c r="Y5" s="229"/>
      <c r="Z5" s="229"/>
      <c r="AA5" s="242"/>
    </row>
    <row r="6" spans="1:27" ht="13.5" customHeight="1">
      <c r="A6" s="229"/>
      <c r="B6" s="229"/>
      <c r="C6" s="229"/>
      <c r="D6" s="229"/>
      <c r="E6" s="229"/>
      <c r="F6" s="229"/>
      <c r="G6" s="229"/>
      <c r="H6" s="229"/>
      <c r="I6" s="229"/>
      <c r="J6" s="229"/>
      <c r="K6" s="229"/>
      <c r="L6" s="229"/>
      <c r="M6" s="229"/>
      <c r="N6" s="229"/>
      <c r="O6" s="229"/>
      <c r="P6" s="235"/>
      <c r="Q6" s="229"/>
      <c r="R6" s="229"/>
      <c r="S6" s="229"/>
      <c r="T6" s="229"/>
      <c r="U6" s="229"/>
      <c r="V6" s="229"/>
      <c r="W6" s="229"/>
      <c r="X6" s="229"/>
      <c r="Y6" s="229"/>
      <c r="Z6" s="229"/>
      <c r="AA6" s="242"/>
    </row>
    <row r="7" spans="1:27" ht="22.5" customHeight="1">
      <c r="A7" s="228" t="s">
        <v>146</v>
      </c>
      <c r="B7" s="228" t="s">
        <v>146</v>
      </c>
      <c r="C7" s="228" t="s">
        <v>146</v>
      </c>
      <c r="D7" s="228" t="s">
        <v>146</v>
      </c>
      <c r="E7" s="228" t="s">
        <v>146</v>
      </c>
      <c r="F7" s="228">
        <v>1</v>
      </c>
      <c r="G7" s="228">
        <v>2</v>
      </c>
      <c r="H7" s="228">
        <v>3</v>
      </c>
      <c r="I7" s="228">
        <v>4</v>
      </c>
      <c r="J7" s="228">
        <v>5</v>
      </c>
      <c r="K7" s="228">
        <v>6</v>
      </c>
      <c r="L7" s="228">
        <v>7</v>
      </c>
      <c r="M7" s="228">
        <v>8</v>
      </c>
      <c r="N7" s="228">
        <v>9</v>
      </c>
      <c r="O7" s="228">
        <v>10</v>
      </c>
      <c r="P7" s="228">
        <v>11</v>
      </c>
      <c r="Q7" s="228">
        <v>12</v>
      </c>
      <c r="R7" s="228">
        <v>13</v>
      </c>
      <c r="S7" s="228">
        <v>14</v>
      </c>
      <c r="T7" s="228">
        <v>15</v>
      </c>
      <c r="U7" s="228">
        <v>16</v>
      </c>
      <c r="V7" s="228">
        <v>17</v>
      </c>
      <c r="W7" s="228">
        <v>18</v>
      </c>
      <c r="X7" s="228">
        <v>19</v>
      </c>
      <c r="Y7" s="228">
        <v>20</v>
      </c>
      <c r="Z7" s="228">
        <v>21</v>
      </c>
      <c r="AA7" s="228">
        <v>22</v>
      </c>
    </row>
    <row r="8" spans="1:27" s="222" customFormat="1" ht="26.25" customHeight="1">
      <c r="A8" s="230"/>
      <c r="B8" s="230"/>
      <c r="C8" s="230"/>
      <c r="D8" s="230"/>
      <c r="E8" s="231" t="s">
        <v>134</v>
      </c>
      <c r="F8" s="232">
        <f aca="true" t="shared" si="0" ref="F8:AA8">F9</f>
        <v>1127.02</v>
      </c>
      <c r="G8" s="232">
        <f t="shared" si="0"/>
        <v>55.74</v>
      </c>
      <c r="H8" s="232">
        <f t="shared" si="0"/>
        <v>79</v>
      </c>
      <c r="I8" s="232">
        <f t="shared" si="0"/>
        <v>23.64</v>
      </c>
      <c r="J8" s="232">
        <f t="shared" si="0"/>
        <v>77.23</v>
      </c>
      <c r="K8" s="232">
        <f t="shared" si="0"/>
        <v>34.5</v>
      </c>
      <c r="L8" s="232">
        <f t="shared" si="0"/>
        <v>68.5</v>
      </c>
      <c r="M8" s="232">
        <f t="shared" si="0"/>
        <v>66.7</v>
      </c>
      <c r="N8" s="232">
        <f t="shared" si="0"/>
        <v>0</v>
      </c>
      <c r="O8" s="232">
        <f t="shared" si="0"/>
        <v>87.5</v>
      </c>
      <c r="P8" s="232">
        <f t="shared" si="0"/>
        <v>5</v>
      </c>
      <c r="Q8" s="232">
        <f t="shared" si="0"/>
        <v>6</v>
      </c>
      <c r="R8" s="232">
        <f t="shared" si="0"/>
        <v>46</v>
      </c>
      <c r="S8" s="232">
        <f t="shared" si="0"/>
        <v>64.8</v>
      </c>
      <c r="T8" s="232">
        <f t="shared" si="0"/>
        <v>60.16</v>
      </c>
      <c r="U8" s="232">
        <f t="shared" si="0"/>
        <v>58.080000000000005</v>
      </c>
      <c r="V8" s="238">
        <f t="shared" si="0"/>
        <v>126</v>
      </c>
      <c r="W8" s="239">
        <f t="shared" si="0"/>
        <v>166.89999999999998</v>
      </c>
      <c r="X8" s="239">
        <f t="shared" si="0"/>
        <v>0</v>
      </c>
      <c r="Y8" s="238">
        <f t="shared" si="0"/>
        <v>41.85</v>
      </c>
      <c r="Z8" s="238">
        <f t="shared" si="0"/>
        <v>46.5</v>
      </c>
      <c r="AA8" s="239">
        <f t="shared" si="0"/>
        <v>12.92</v>
      </c>
    </row>
    <row r="9" spans="1:27" ht="26.25" customHeight="1">
      <c r="A9" s="230"/>
      <c r="B9" s="230"/>
      <c r="C9" s="230"/>
      <c r="D9" s="230" t="s">
        <v>320</v>
      </c>
      <c r="E9" s="231" t="s">
        <v>2</v>
      </c>
      <c r="F9" s="232">
        <f aca="true" t="shared" si="1" ref="F9:AA9">F10+F12+F14+F16+F18+F20</f>
        <v>1127.02</v>
      </c>
      <c r="G9" s="232">
        <f t="shared" si="1"/>
        <v>55.74</v>
      </c>
      <c r="H9" s="232">
        <f t="shared" si="1"/>
        <v>79</v>
      </c>
      <c r="I9" s="232">
        <f t="shared" si="1"/>
        <v>23.64</v>
      </c>
      <c r="J9" s="232">
        <f t="shared" si="1"/>
        <v>77.23</v>
      </c>
      <c r="K9" s="232">
        <f t="shared" si="1"/>
        <v>34.5</v>
      </c>
      <c r="L9" s="232">
        <f t="shared" si="1"/>
        <v>68.5</v>
      </c>
      <c r="M9" s="232">
        <f t="shared" si="1"/>
        <v>66.7</v>
      </c>
      <c r="N9" s="232">
        <f t="shared" si="1"/>
        <v>0</v>
      </c>
      <c r="O9" s="232">
        <f t="shared" si="1"/>
        <v>87.5</v>
      </c>
      <c r="P9" s="232">
        <f t="shared" si="1"/>
        <v>5</v>
      </c>
      <c r="Q9" s="232">
        <f t="shared" si="1"/>
        <v>6</v>
      </c>
      <c r="R9" s="232">
        <f t="shared" si="1"/>
        <v>46</v>
      </c>
      <c r="S9" s="232">
        <f t="shared" si="1"/>
        <v>64.8</v>
      </c>
      <c r="T9" s="232">
        <f t="shared" si="1"/>
        <v>60.16</v>
      </c>
      <c r="U9" s="232">
        <f t="shared" si="1"/>
        <v>58.080000000000005</v>
      </c>
      <c r="V9" s="238">
        <f t="shared" si="1"/>
        <v>126</v>
      </c>
      <c r="W9" s="239">
        <f t="shared" si="1"/>
        <v>166.89999999999998</v>
      </c>
      <c r="X9" s="239">
        <f t="shared" si="1"/>
        <v>0</v>
      </c>
      <c r="Y9" s="238">
        <f t="shared" si="1"/>
        <v>41.85</v>
      </c>
      <c r="Z9" s="238">
        <f t="shared" si="1"/>
        <v>46.5</v>
      </c>
      <c r="AA9" s="239">
        <f t="shared" si="1"/>
        <v>12.92</v>
      </c>
    </row>
    <row r="10" spans="1:28" ht="26.25" customHeight="1">
      <c r="A10" s="230"/>
      <c r="B10" s="230"/>
      <c r="C10" s="230"/>
      <c r="D10" s="230" t="s">
        <v>170</v>
      </c>
      <c r="E10" s="231" t="s">
        <v>321</v>
      </c>
      <c r="F10" s="232">
        <f aca="true" t="shared" si="2" ref="F10:AA10">F11</f>
        <v>475.6</v>
      </c>
      <c r="G10" s="232">
        <f t="shared" si="2"/>
        <v>2.24</v>
      </c>
      <c r="H10" s="232">
        <f t="shared" si="2"/>
        <v>16</v>
      </c>
      <c r="I10" s="232">
        <f t="shared" si="2"/>
        <v>10</v>
      </c>
      <c r="J10" s="232">
        <f t="shared" si="2"/>
        <v>43</v>
      </c>
      <c r="K10" s="232">
        <f t="shared" si="2"/>
        <v>16</v>
      </c>
      <c r="L10" s="232">
        <f t="shared" si="2"/>
        <v>40</v>
      </c>
      <c r="M10" s="232">
        <f t="shared" si="2"/>
        <v>31.6</v>
      </c>
      <c r="N10" s="232">
        <f t="shared" si="2"/>
        <v>0</v>
      </c>
      <c r="O10" s="232">
        <f t="shared" si="2"/>
        <v>30</v>
      </c>
      <c r="P10" s="232">
        <f t="shared" si="2"/>
        <v>0</v>
      </c>
      <c r="Q10" s="232">
        <f t="shared" si="2"/>
        <v>0</v>
      </c>
      <c r="R10" s="232">
        <f t="shared" si="2"/>
        <v>20</v>
      </c>
      <c r="S10" s="232">
        <f t="shared" si="2"/>
        <v>25</v>
      </c>
      <c r="T10" s="232">
        <f t="shared" si="2"/>
        <v>24.54</v>
      </c>
      <c r="U10" s="232">
        <f t="shared" si="2"/>
        <v>23.96</v>
      </c>
      <c r="V10" s="238">
        <f t="shared" si="2"/>
        <v>39</v>
      </c>
      <c r="W10" s="239">
        <f t="shared" si="2"/>
        <v>87.17</v>
      </c>
      <c r="X10" s="239">
        <f t="shared" si="2"/>
        <v>0</v>
      </c>
      <c r="Y10" s="238">
        <f t="shared" si="2"/>
        <v>31.14</v>
      </c>
      <c r="Z10" s="238">
        <f t="shared" si="2"/>
        <v>34.6</v>
      </c>
      <c r="AA10" s="239">
        <f t="shared" si="2"/>
        <v>1.35</v>
      </c>
      <c r="AB10" s="222"/>
    </row>
    <row r="11" spans="1:28" ht="26.25" customHeight="1">
      <c r="A11" s="230" t="s">
        <v>167</v>
      </c>
      <c r="B11" s="230" t="s">
        <v>168</v>
      </c>
      <c r="C11" s="230" t="s">
        <v>173</v>
      </c>
      <c r="D11" s="230" t="s">
        <v>322</v>
      </c>
      <c r="E11" s="231" t="s">
        <v>355</v>
      </c>
      <c r="F11" s="232">
        <v>475.6</v>
      </c>
      <c r="G11" s="232">
        <v>2.24</v>
      </c>
      <c r="H11" s="232">
        <v>16</v>
      </c>
      <c r="I11" s="232">
        <v>10</v>
      </c>
      <c r="J11" s="232">
        <v>43</v>
      </c>
      <c r="K11" s="232">
        <v>16</v>
      </c>
      <c r="L11" s="232">
        <v>40</v>
      </c>
      <c r="M11" s="232">
        <v>31.6</v>
      </c>
      <c r="N11" s="232">
        <v>0</v>
      </c>
      <c r="O11" s="232">
        <v>30</v>
      </c>
      <c r="P11" s="232">
        <v>0</v>
      </c>
      <c r="Q11" s="232">
        <v>0</v>
      </c>
      <c r="R11" s="232">
        <v>20</v>
      </c>
      <c r="S11" s="232">
        <v>25</v>
      </c>
      <c r="T11" s="232">
        <v>24.54</v>
      </c>
      <c r="U11" s="232">
        <v>23.96</v>
      </c>
      <c r="V11" s="238">
        <v>39</v>
      </c>
      <c r="W11" s="239">
        <v>87.17</v>
      </c>
      <c r="X11" s="239">
        <v>0</v>
      </c>
      <c r="Y11" s="238">
        <v>31.14</v>
      </c>
      <c r="Z11" s="238">
        <v>34.6</v>
      </c>
      <c r="AA11" s="239">
        <v>1.35</v>
      </c>
      <c r="AB11" s="222"/>
    </row>
    <row r="12" spans="1:27" ht="26.25" customHeight="1">
      <c r="A12" s="230"/>
      <c r="B12" s="230"/>
      <c r="C12" s="230"/>
      <c r="D12" s="230" t="s">
        <v>194</v>
      </c>
      <c r="E12" s="231" t="s">
        <v>356</v>
      </c>
      <c r="F12" s="232">
        <f aca="true" t="shared" si="3" ref="F12:AA12">F13</f>
        <v>218.94</v>
      </c>
      <c r="G12" s="232">
        <f t="shared" si="3"/>
        <v>18</v>
      </c>
      <c r="H12" s="232">
        <f t="shared" si="3"/>
        <v>28</v>
      </c>
      <c r="I12" s="232">
        <f t="shared" si="3"/>
        <v>4</v>
      </c>
      <c r="J12" s="232">
        <f t="shared" si="3"/>
        <v>15</v>
      </c>
      <c r="K12" s="232">
        <f t="shared" si="3"/>
        <v>4</v>
      </c>
      <c r="L12" s="232">
        <f t="shared" si="3"/>
        <v>12</v>
      </c>
      <c r="M12" s="232">
        <f t="shared" si="3"/>
        <v>6</v>
      </c>
      <c r="N12" s="232">
        <f t="shared" si="3"/>
        <v>0</v>
      </c>
      <c r="O12" s="232">
        <f t="shared" si="3"/>
        <v>20</v>
      </c>
      <c r="P12" s="232">
        <f t="shared" si="3"/>
        <v>5</v>
      </c>
      <c r="Q12" s="232">
        <f t="shared" si="3"/>
        <v>0</v>
      </c>
      <c r="R12" s="232">
        <f t="shared" si="3"/>
        <v>8</v>
      </c>
      <c r="S12" s="232">
        <f t="shared" si="3"/>
        <v>9.8</v>
      </c>
      <c r="T12" s="232">
        <f t="shared" si="3"/>
        <v>10.79</v>
      </c>
      <c r="U12" s="232">
        <f t="shared" si="3"/>
        <v>10.34</v>
      </c>
      <c r="V12" s="238">
        <f t="shared" si="3"/>
        <v>24</v>
      </c>
      <c r="W12" s="239">
        <f t="shared" si="3"/>
        <v>28.1</v>
      </c>
      <c r="X12" s="239">
        <f t="shared" si="3"/>
        <v>0</v>
      </c>
      <c r="Y12" s="238">
        <f t="shared" si="3"/>
        <v>5.31</v>
      </c>
      <c r="Z12" s="238">
        <f t="shared" si="3"/>
        <v>5.9</v>
      </c>
      <c r="AA12" s="239">
        <f t="shared" si="3"/>
        <v>4.7</v>
      </c>
    </row>
    <row r="13" spans="1:27" ht="26.25" customHeight="1">
      <c r="A13" s="230" t="s">
        <v>167</v>
      </c>
      <c r="B13" s="230" t="s">
        <v>168</v>
      </c>
      <c r="C13" s="230" t="s">
        <v>173</v>
      </c>
      <c r="D13" s="230" t="s">
        <v>357</v>
      </c>
      <c r="E13" s="231" t="s">
        <v>355</v>
      </c>
      <c r="F13" s="232">
        <v>218.94</v>
      </c>
      <c r="G13" s="232">
        <v>18</v>
      </c>
      <c r="H13" s="232">
        <v>28</v>
      </c>
      <c r="I13" s="232">
        <v>4</v>
      </c>
      <c r="J13" s="232">
        <v>15</v>
      </c>
      <c r="K13" s="232">
        <v>4</v>
      </c>
      <c r="L13" s="232">
        <v>12</v>
      </c>
      <c r="M13" s="232">
        <v>6</v>
      </c>
      <c r="N13" s="232">
        <v>0</v>
      </c>
      <c r="O13" s="232">
        <v>20</v>
      </c>
      <c r="P13" s="232">
        <v>5</v>
      </c>
      <c r="Q13" s="232">
        <v>0</v>
      </c>
      <c r="R13" s="232">
        <v>8</v>
      </c>
      <c r="S13" s="232">
        <v>9.8</v>
      </c>
      <c r="T13" s="232">
        <v>10.79</v>
      </c>
      <c r="U13" s="232">
        <v>10.34</v>
      </c>
      <c r="V13" s="238">
        <v>24</v>
      </c>
      <c r="W13" s="239">
        <v>28.1</v>
      </c>
      <c r="X13" s="239">
        <v>0</v>
      </c>
      <c r="Y13" s="238">
        <v>5.31</v>
      </c>
      <c r="Z13" s="238">
        <v>5.9</v>
      </c>
      <c r="AA13" s="239">
        <v>4.7</v>
      </c>
    </row>
    <row r="14" spans="1:27" ht="26.25" customHeight="1">
      <c r="A14" s="230"/>
      <c r="B14" s="230"/>
      <c r="C14" s="230"/>
      <c r="D14" s="230" t="s">
        <v>195</v>
      </c>
      <c r="E14" s="231" t="s">
        <v>358</v>
      </c>
      <c r="F14" s="232">
        <f aca="true" t="shared" si="4" ref="F14:AA14">F15</f>
        <v>104.46</v>
      </c>
      <c r="G14" s="232">
        <f t="shared" si="4"/>
        <v>14</v>
      </c>
      <c r="H14" s="232">
        <f t="shared" si="4"/>
        <v>14</v>
      </c>
      <c r="I14" s="232">
        <f t="shared" si="4"/>
        <v>1</v>
      </c>
      <c r="J14" s="232">
        <f t="shared" si="4"/>
        <v>2</v>
      </c>
      <c r="K14" s="232">
        <f t="shared" si="4"/>
        <v>3</v>
      </c>
      <c r="L14" s="232">
        <f t="shared" si="4"/>
        <v>6</v>
      </c>
      <c r="M14" s="232">
        <f t="shared" si="4"/>
        <v>6</v>
      </c>
      <c r="N14" s="232">
        <f t="shared" si="4"/>
        <v>0</v>
      </c>
      <c r="O14" s="232">
        <f t="shared" si="4"/>
        <v>6</v>
      </c>
      <c r="P14" s="232">
        <f t="shared" si="4"/>
        <v>0</v>
      </c>
      <c r="Q14" s="232">
        <f t="shared" si="4"/>
        <v>0</v>
      </c>
      <c r="R14" s="232">
        <f t="shared" si="4"/>
        <v>5</v>
      </c>
      <c r="S14" s="232">
        <f t="shared" si="4"/>
        <v>8</v>
      </c>
      <c r="T14" s="232">
        <f t="shared" si="4"/>
        <v>5.47</v>
      </c>
      <c r="U14" s="232">
        <f t="shared" si="4"/>
        <v>5.2</v>
      </c>
      <c r="V14" s="238">
        <f t="shared" si="4"/>
        <v>9</v>
      </c>
      <c r="W14" s="239">
        <f t="shared" si="4"/>
        <v>14.26</v>
      </c>
      <c r="X14" s="239">
        <f t="shared" si="4"/>
        <v>0</v>
      </c>
      <c r="Y14" s="238">
        <f t="shared" si="4"/>
        <v>1.53</v>
      </c>
      <c r="Z14" s="238">
        <f t="shared" si="4"/>
        <v>1.7</v>
      </c>
      <c r="AA14" s="239">
        <f t="shared" si="4"/>
        <v>2.3</v>
      </c>
    </row>
    <row r="15" spans="1:27" ht="26.25" customHeight="1">
      <c r="A15" s="230" t="s">
        <v>167</v>
      </c>
      <c r="B15" s="230" t="s">
        <v>168</v>
      </c>
      <c r="C15" s="230" t="s">
        <v>173</v>
      </c>
      <c r="D15" s="230" t="s">
        <v>359</v>
      </c>
      <c r="E15" s="231" t="s">
        <v>355</v>
      </c>
      <c r="F15" s="232">
        <v>104.46</v>
      </c>
      <c r="G15" s="232">
        <v>14</v>
      </c>
      <c r="H15" s="232">
        <v>14</v>
      </c>
      <c r="I15" s="232">
        <v>1</v>
      </c>
      <c r="J15" s="232">
        <v>2</v>
      </c>
      <c r="K15" s="232">
        <v>3</v>
      </c>
      <c r="L15" s="232">
        <v>6</v>
      </c>
      <c r="M15" s="232">
        <v>6</v>
      </c>
      <c r="N15" s="232">
        <v>0</v>
      </c>
      <c r="O15" s="232">
        <v>6</v>
      </c>
      <c r="P15" s="232">
        <v>0</v>
      </c>
      <c r="Q15" s="232">
        <v>0</v>
      </c>
      <c r="R15" s="232">
        <v>5</v>
      </c>
      <c r="S15" s="232">
        <v>8</v>
      </c>
      <c r="T15" s="232">
        <v>5.47</v>
      </c>
      <c r="U15" s="232">
        <v>5.2</v>
      </c>
      <c r="V15" s="238">
        <v>9</v>
      </c>
      <c r="W15" s="239">
        <v>14.26</v>
      </c>
      <c r="X15" s="239">
        <v>0</v>
      </c>
      <c r="Y15" s="238">
        <v>1.53</v>
      </c>
      <c r="Z15" s="238">
        <v>1.7</v>
      </c>
      <c r="AA15" s="239">
        <v>2.3</v>
      </c>
    </row>
    <row r="16" spans="1:27" ht="26.25" customHeight="1">
      <c r="A16" s="230"/>
      <c r="B16" s="230"/>
      <c r="C16" s="230"/>
      <c r="D16" s="230" t="s">
        <v>196</v>
      </c>
      <c r="E16" s="231" t="s">
        <v>360</v>
      </c>
      <c r="F16" s="232">
        <f aca="true" t="shared" si="5" ref="F16:AA16">F17</f>
        <v>33.98</v>
      </c>
      <c r="G16" s="232">
        <f t="shared" si="5"/>
        <v>3.5</v>
      </c>
      <c r="H16" s="232">
        <f t="shared" si="5"/>
        <v>3</v>
      </c>
      <c r="I16" s="232">
        <f t="shared" si="5"/>
        <v>0</v>
      </c>
      <c r="J16" s="232">
        <f t="shared" si="5"/>
        <v>0</v>
      </c>
      <c r="K16" s="232">
        <f t="shared" si="5"/>
        <v>0.5</v>
      </c>
      <c r="L16" s="232">
        <f t="shared" si="5"/>
        <v>0.5</v>
      </c>
      <c r="M16" s="232">
        <f t="shared" si="5"/>
        <v>2.6</v>
      </c>
      <c r="N16" s="232">
        <f t="shared" si="5"/>
        <v>0</v>
      </c>
      <c r="O16" s="232">
        <f t="shared" si="5"/>
        <v>1.5</v>
      </c>
      <c r="P16" s="232">
        <f t="shared" si="5"/>
        <v>0</v>
      </c>
      <c r="Q16" s="232">
        <f t="shared" si="5"/>
        <v>1</v>
      </c>
      <c r="R16" s="232">
        <f t="shared" si="5"/>
        <v>2</v>
      </c>
      <c r="S16" s="232">
        <f t="shared" si="5"/>
        <v>3</v>
      </c>
      <c r="T16" s="232">
        <f t="shared" si="5"/>
        <v>1.64</v>
      </c>
      <c r="U16" s="232">
        <f t="shared" si="5"/>
        <v>1.56</v>
      </c>
      <c r="V16" s="238">
        <f t="shared" si="5"/>
        <v>3</v>
      </c>
      <c r="W16" s="239">
        <f t="shared" si="5"/>
        <v>6.39</v>
      </c>
      <c r="X16" s="239">
        <f t="shared" si="5"/>
        <v>0</v>
      </c>
      <c r="Y16" s="238">
        <f t="shared" si="5"/>
        <v>0</v>
      </c>
      <c r="Z16" s="238">
        <f t="shared" si="5"/>
        <v>0</v>
      </c>
      <c r="AA16" s="239">
        <f t="shared" si="5"/>
        <v>3.79</v>
      </c>
    </row>
    <row r="17" spans="1:28" ht="26.25" customHeight="1">
      <c r="A17" s="230" t="s">
        <v>167</v>
      </c>
      <c r="B17" s="230" t="s">
        <v>168</v>
      </c>
      <c r="C17" s="230" t="s">
        <v>173</v>
      </c>
      <c r="D17" s="230" t="s">
        <v>361</v>
      </c>
      <c r="E17" s="231" t="s">
        <v>355</v>
      </c>
      <c r="F17" s="232">
        <v>33.98</v>
      </c>
      <c r="G17" s="232">
        <v>3.5</v>
      </c>
      <c r="H17" s="232">
        <v>3</v>
      </c>
      <c r="I17" s="232">
        <v>0</v>
      </c>
      <c r="J17" s="232">
        <v>0</v>
      </c>
      <c r="K17" s="232">
        <v>0.5</v>
      </c>
      <c r="L17" s="232">
        <v>0.5</v>
      </c>
      <c r="M17" s="232">
        <v>2.6</v>
      </c>
      <c r="N17" s="232">
        <v>0</v>
      </c>
      <c r="O17" s="232">
        <v>1.5</v>
      </c>
      <c r="P17" s="232">
        <v>0</v>
      </c>
      <c r="Q17" s="232">
        <v>1</v>
      </c>
      <c r="R17" s="232">
        <v>2</v>
      </c>
      <c r="S17" s="232">
        <v>3</v>
      </c>
      <c r="T17" s="232">
        <v>1.64</v>
      </c>
      <c r="U17" s="232">
        <v>1.56</v>
      </c>
      <c r="V17" s="238">
        <v>3</v>
      </c>
      <c r="W17" s="239">
        <v>6.39</v>
      </c>
      <c r="X17" s="239">
        <v>0</v>
      </c>
      <c r="Y17" s="238">
        <v>0</v>
      </c>
      <c r="Z17" s="238">
        <v>0</v>
      </c>
      <c r="AA17" s="239">
        <v>3.79</v>
      </c>
      <c r="AB17"/>
    </row>
    <row r="18" spans="1:27" ht="26.25" customHeight="1">
      <c r="A18" s="230"/>
      <c r="B18" s="230"/>
      <c r="C18" s="230"/>
      <c r="D18" s="230" t="s">
        <v>197</v>
      </c>
      <c r="E18" s="231" t="s">
        <v>362</v>
      </c>
      <c r="F18" s="232">
        <f aca="true" t="shared" si="6" ref="F18:AA18">F19</f>
        <v>204.14</v>
      </c>
      <c r="G18" s="232">
        <f t="shared" si="6"/>
        <v>18</v>
      </c>
      <c r="H18" s="232">
        <f t="shared" si="6"/>
        <v>15</v>
      </c>
      <c r="I18" s="232">
        <f t="shared" si="6"/>
        <v>5</v>
      </c>
      <c r="J18" s="232">
        <f t="shared" si="6"/>
        <v>12</v>
      </c>
      <c r="K18" s="232">
        <f t="shared" si="6"/>
        <v>5</v>
      </c>
      <c r="L18" s="232">
        <f t="shared" si="6"/>
        <v>6</v>
      </c>
      <c r="M18" s="232">
        <f t="shared" si="6"/>
        <v>13.5</v>
      </c>
      <c r="N18" s="232">
        <f t="shared" si="6"/>
        <v>0</v>
      </c>
      <c r="O18" s="232">
        <f t="shared" si="6"/>
        <v>25</v>
      </c>
      <c r="P18" s="232">
        <f t="shared" si="6"/>
        <v>0</v>
      </c>
      <c r="Q18" s="232">
        <f t="shared" si="6"/>
        <v>5</v>
      </c>
      <c r="R18" s="232">
        <f t="shared" si="6"/>
        <v>5</v>
      </c>
      <c r="S18" s="232">
        <f t="shared" si="6"/>
        <v>14</v>
      </c>
      <c r="T18" s="232">
        <f t="shared" si="6"/>
        <v>10.5</v>
      </c>
      <c r="U18" s="232">
        <f t="shared" si="6"/>
        <v>10.1</v>
      </c>
      <c r="V18" s="238">
        <f t="shared" si="6"/>
        <v>27</v>
      </c>
      <c r="W18" s="239">
        <f t="shared" si="6"/>
        <v>30.36</v>
      </c>
      <c r="X18" s="239">
        <f t="shared" si="6"/>
        <v>0</v>
      </c>
      <c r="Y18" s="238">
        <f t="shared" si="6"/>
        <v>0.9</v>
      </c>
      <c r="Z18" s="238">
        <f t="shared" si="6"/>
        <v>1</v>
      </c>
      <c r="AA18" s="239">
        <f t="shared" si="6"/>
        <v>0.78</v>
      </c>
    </row>
    <row r="19" spans="1:27" ht="26.25" customHeight="1">
      <c r="A19" s="230" t="s">
        <v>167</v>
      </c>
      <c r="B19" s="230" t="s">
        <v>168</v>
      </c>
      <c r="C19" s="230" t="s">
        <v>173</v>
      </c>
      <c r="D19" s="230" t="s">
        <v>363</v>
      </c>
      <c r="E19" s="231" t="s">
        <v>355</v>
      </c>
      <c r="F19" s="232">
        <v>204.14</v>
      </c>
      <c r="G19" s="232">
        <v>18</v>
      </c>
      <c r="H19" s="232">
        <v>15</v>
      </c>
      <c r="I19" s="232">
        <v>5</v>
      </c>
      <c r="J19" s="232">
        <v>12</v>
      </c>
      <c r="K19" s="232">
        <v>5</v>
      </c>
      <c r="L19" s="232">
        <v>6</v>
      </c>
      <c r="M19" s="232">
        <v>13.5</v>
      </c>
      <c r="N19" s="232">
        <v>0</v>
      </c>
      <c r="O19" s="232">
        <v>25</v>
      </c>
      <c r="P19" s="232">
        <v>0</v>
      </c>
      <c r="Q19" s="232">
        <v>5</v>
      </c>
      <c r="R19" s="232">
        <v>5</v>
      </c>
      <c r="S19" s="232">
        <v>14</v>
      </c>
      <c r="T19" s="232">
        <v>10.5</v>
      </c>
      <c r="U19" s="232">
        <v>10.1</v>
      </c>
      <c r="V19" s="238">
        <v>27</v>
      </c>
      <c r="W19" s="239">
        <v>30.36</v>
      </c>
      <c r="X19" s="239">
        <v>0</v>
      </c>
      <c r="Y19" s="238">
        <v>0.9</v>
      </c>
      <c r="Z19" s="238">
        <v>1</v>
      </c>
      <c r="AA19" s="239">
        <v>0.78</v>
      </c>
    </row>
    <row r="20" spans="1:27" ht="26.25" customHeight="1">
      <c r="A20" s="230"/>
      <c r="B20" s="230"/>
      <c r="C20" s="230"/>
      <c r="D20" s="230" t="s">
        <v>200</v>
      </c>
      <c r="E20" s="231" t="s">
        <v>364</v>
      </c>
      <c r="F20" s="232">
        <f aca="true" t="shared" si="7" ref="F20:AA20">F21</f>
        <v>89.9</v>
      </c>
      <c r="G20" s="232">
        <f t="shared" si="7"/>
        <v>0</v>
      </c>
      <c r="H20" s="232">
        <f t="shared" si="7"/>
        <v>3</v>
      </c>
      <c r="I20" s="232">
        <f t="shared" si="7"/>
        <v>3.64</v>
      </c>
      <c r="J20" s="232">
        <f t="shared" si="7"/>
        <v>5.23</v>
      </c>
      <c r="K20" s="232">
        <f t="shared" si="7"/>
        <v>6</v>
      </c>
      <c r="L20" s="232">
        <f t="shared" si="7"/>
        <v>4</v>
      </c>
      <c r="M20" s="232">
        <f t="shared" si="7"/>
        <v>7</v>
      </c>
      <c r="N20" s="232">
        <f t="shared" si="7"/>
        <v>0</v>
      </c>
      <c r="O20" s="232">
        <f t="shared" si="7"/>
        <v>5</v>
      </c>
      <c r="P20" s="232">
        <f t="shared" si="7"/>
        <v>0</v>
      </c>
      <c r="Q20" s="232">
        <f t="shared" si="7"/>
        <v>0</v>
      </c>
      <c r="R20" s="232">
        <f t="shared" si="7"/>
        <v>6</v>
      </c>
      <c r="S20" s="232">
        <f t="shared" si="7"/>
        <v>5</v>
      </c>
      <c r="T20" s="232">
        <f t="shared" si="7"/>
        <v>7.22</v>
      </c>
      <c r="U20" s="232">
        <f t="shared" si="7"/>
        <v>6.92</v>
      </c>
      <c r="V20" s="238">
        <f t="shared" si="7"/>
        <v>24</v>
      </c>
      <c r="W20" s="239">
        <f t="shared" si="7"/>
        <v>0.62</v>
      </c>
      <c r="X20" s="239">
        <f t="shared" si="7"/>
        <v>0</v>
      </c>
      <c r="Y20" s="238">
        <f t="shared" si="7"/>
        <v>2.97</v>
      </c>
      <c r="Z20" s="238">
        <f t="shared" si="7"/>
        <v>3.3</v>
      </c>
      <c r="AA20" s="239">
        <f t="shared" si="7"/>
        <v>0</v>
      </c>
    </row>
    <row r="21" spans="1:27" ht="26.25" customHeight="1">
      <c r="A21" s="230" t="s">
        <v>167</v>
      </c>
      <c r="B21" s="230" t="s">
        <v>168</v>
      </c>
      <c r="C21" s="230" t="s">
        <v>198</v>
      </c>
      <c r="D21" s="230" t="s">
        <v>365</v>
      </c>
      <c r="E21" s="231" t="s">
        <v>366</v>
      </c>
      <c r="F21" s="232">
        <v>89.9</v>
      </c>
      <c r="G21" s="232">
        <v>0</v>
      </c>
      <c r="H21" s="232">
        <v>3</v>
      </c>
      <c r="I21" s="232">
        <v>3.64</v>
      </c>
      <c r="J21" s="232">
        <v>5.23</v>
      </c>
      <c r="K21" s="232">
        <v>6</v>
      </c>
      <c r="L21" s="232">
        <v>4</v>
      </c>
      <c r="M21" s="232">
        <v>7</v>
      </c>
      <c r="N21" s="232">
        <v>0</v>
      </c>
      <c r="O21" s="232">
        <v>5</v>
      </c>
      <c r="P21" s="232">
        <v>0</v>
      </c>
      <c r="Q21" s="232">
        <v>0</v>
      </c>
      <c r="R21" s="232">
        <v>6</v>
      </c>
      <c r="S21" s="232">
        <v>5</v>
      </c>
      <c r="T21" s="232">
        <v>7.22</v>
      </c>
      <c r="U21" s="232">
        <v>6.92</v>
      </c>
      <c r="V21" s="238">
        <v>24</v>
      </c>
      <c r="W21" s="239">
        <v>0.62</v>
      </c>
      <c r="X21" s="239">
        <v>0</v>
      </c>
      <c r="Y21" s="238">
        <v>2.97</v>
      </c>
      <c r="Z21" s="238">
        <v>3.3</v>
      </c>
      <c r="AA21" s="239">
        <v>0</v>
      </c>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110048489307" right="0.5118110048489307" top="0.7874015748031494" bottom="0.5905511811023622" header="0.35433069927485905" footer="0.5118110048489307"/>
  <pageSetup fitToHeight="1" fitToWidth="1" horizontalDpi="600" verticalDpi="600" orientation="landscape" paperSize="9" scale="6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II16"/>
  <sheetViews>
    <sheetView showGridLines="0" showZeros="0" tabSelected="1" workbookViewId="0" topLeftCell="A1">
      <selection activeCell="H12" sqref="H12"/>
    </sheetView>
  </sheetViews>
  <sheetFormatPr defaultColWidth="6.875" defaultRowHeight="12.75" customHeight="1"/>
  <cols>
    <col min="1" max="1" width="15.50390625" style="208" customWidth="1"/>
    <col min="2" max="2" width="9.125" style="208" customWidth="1"/>
    <col min="3" max="8" width="7.875" style="208" customWidth="1"/>
    <col min="9" max="243" width="6.875" style="208" customWidth="1"/>
    <col min="244" max="16384" width="6.875" style="208" customWidth="1"/>
  </cols>
  <sheetData>
    <row r="1" spans="8:243" ht="12.75" customHeight="1">
      <c r="H1" s="209" t="s">
        <v>367</v>
      </c>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row>
    <row r="2" spans="1:243" ht="47.25" customHeight="1">
      <c r="A2" s="210" t="s">
        <v>368</v>
      </c>
      <c r="B2" s="210"/>
      <c r="C2" s="210"/>
      <c r="D2" s="210"/>
      <c r="E2" s="210"/>
      <c r="F2" s="210"/>
      <c r="G2" s="210"/>
      <c r="H2" s="210"/>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spans="1:243" ht="12.75" customHeight="1">
      <c r="A3" s="211"/>
      <c r="B3" s="211"/>
      <c r="C3" s="211"/>
      <c r="D3" s="211"/>
      <c r="E3" s="211"/>
      <c r="F3" s="211"/>
      <c r="G3" s="211"/>
      <c r="H3" s="211" t="s">
        <v>131</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pans="1:243" ht="23.25" customHeight="1">
      <c r="A4" s="212" t="s">
        <v>369</v>
      </c>
      <c r="B4" s="213" t="s">
        <v>370</v>
      </c>
      <c r="C4" s="213"/>
      <c r="D4" s="213"/>
      <c r="E4" s="213"/>
      <c r="F4" s="213"/>
      <c r="G4" s="213"/>
      <c r="H4" s="213"/>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row>
    <row r="5" spans="1:243" ht="23.25" customHeight="1">
      <c r="A5" s="212"/>
      <c r="B5" s="214" t="s">
        <v>134</v>
      </c>
      <c r="C5" s="215" t="s">
        <v>331</v>
      </c>
      <c r="D5" s="215" t="s">
        <v>371</v>
      </c>
      <c r="E5" s="215" t="s">
        <v>372</v>
      </c>
      <c r="F5" s="215" t="s">
        <v>333</v>
      </c>
      <c r="G5" s="215" t="s">
        <v>373</v>
      </c>
      <c r="H5" s="215" t="s">
        <v>352</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row>
    <row r="6" spans="1:243" ht="33" customHeight="1">
      <c r="A6" s="212"/>
      <c r="B6" s="214"/>
      <c r="C6" s="215"/>
      <c r="D6" s="215"/>
      <c r="E6" s="215"/>
      <c r="F6" s="215"/>
      <c r="G6" s="215"/>
      <c r="H6" s="21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row>
    <row r="7" spans="1:243" ht="12.75" customHeight="1">
      <c r="A7" s="216" t="s">
        <v>146</v>
      </c>
      <c r="B7" s="217">
        <v>8</v>
      </c>
      <c r="C7" s="217">
        <v>9</v>
      </c>
      <c r="D7" s="217">
        <v>10</v>
      </c>
      <c r="E7" s="217">
        <v>11</v>
      </c>
      <c r="F7" s="217">
        <v>12</v>
      </c>
      <c r="G7" s="217">
        <v>13</v>
      </c>
      <c r="H7" s="217">
        <v>14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row>
    <row r="8" spans="1:243" s="207" customFormat="1" ht="28.5" customHeight="1">
      <c r="A8" s="218" t="s">
        <v>134</v>
      </c>
      <c r="B8" s="219">
        <f aca="true" t="shared" si="0" ref="B8:H8">SUM(B9:B14)</f>
        <v>235.22</v>
      </c>
      <c r="C8" s="220">
        <f t="shared" si="0"/>
        <v>99.22</v>
      </c>
      <c r="D8" s="220">
        <f t="shared" si="0"/>
        <v>0</v>
      </c>
      <c r="E8" s="220">
        <f t="shared" si="0"/>
        <v>0</v>
      </c>
      <c r="F8" s="220">
        <f t="shared" si="0"/>
        <v>132</v>
      </c>
      <c r="G8" s="220">
        <f t="shared" si="0"/>
        <v>0</v>
      </c>
      <c r="H8" s="221">
        <f t="shared" si="0"/>
        <v>4</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row>
    <row r="9" spans="1:243" ht="28.5" customHeight="1">
      <c r="A9" s="218" t="s">
        <v>148</v>
      </c>
      <c r="B9" s="219">
        <v>97.42</v>
      </c>
      <c r="C9" s="220">
        <v>58.42</v>
      </c>
      <c r="D9" s="220">
        <v>0</v>
      </c>
      <c r="E9" s="220">
        <v>0</v>
      </c>
      <c r="F9" s="220">
        <v>39</v>
      </c>
      <c r="G9" s="220">
        <v>0</v>
      </c>
      <c r="H9" s="221">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row>
    <row r="10" spans="1:243" ht="28.5" customHeight="1">
      <c r="A10" s="218" t="s">
        <v>150</v>
      </c>
      <c r="B10" s="219">
        <v>33.8</v>
      </c>
      <c r="C10" s="220">
        <v>9.8</v>
      </c>
      <c r="D10" s="220">
        <v>0</v>
      </c>
      <c r="E10" s="220">
        <v>0</v>
      </c>
      <c r="F10" s="220">
        <v>24</v>
      </c>
      <c r="G10" s="220">
        <v>0</v>
      </c>
      <c r="H10" s="221">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row>
    <row r="11" spans="1:243" ht="28.5" customHeight="1">
      <c r="A11" s="218" t="s">
        <v>152</v>
      </c>
      <c r="B11" s="219">
        <v>17</v>
      </c>
      <c r="C11" s="220">
        <v>8</v>
      </c>
      <c r="D11" s="220">
        <v>0</v>
      </c>
      <c r="E11" s="220">
        <v>0</v>
      </c>
      <c r="F11" s="220">
        <v>9</v>
      </c>
      <c r="G11" s="220">
        <v>0</v>
      </c>
      <c r="H11" s="221">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row>
    <row r="12" spans="1:243" ht="28.5" customHeight="1">
      <c r="A12" s="218" t="s">
        <v>154</v>
      </c>
      <c r="B12" s="219">
        <v>6</v>
      </c>
      <c r="C12" s="220">
        <v>3</v>
      </c>
      <c r="D12" s="220">
        <v>0</v>
      </c>
      <c r="E12" s="220">
        <v>0</v>
      </c>
      <c r="F12" s="220">
        <v>3</v>
      </c>
      <c r="G12" s="220">
        <v>0</v>
      </c>
      <c r="H12" s="221">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row>
    <row r="13" spans="1:243" ht="28.5" customHeight="1">
      <c r="A13" s="218" t="s">
        <v>156</v>
      </c>
      <c r="B13" s="219">
        <v>41</v>
      </c>
      <c r="C13" s="220">
        <v>14</v>
      </c>
      <c r="D13" s="220">
        <v>0</v>
      </c>
      <c r="E13" s="220">
        <v>0</v>
      </c>
      <c r="F13" s="220">
        <v>27</v>
      </c>
      <c r="G13" s="220">
        <v>0</v>
      </c>
      <c r="H13" s="221">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row>
    <row r="14" spans="1:243" ht="28.5" customHeight="1">
      <c r="A14" s="218" t="s">
        <v>158</v>
      </c>
      <c r="B14" s="219">
        <v>40</v>
      </c>
      <c r="C14" s="220">
        <v>6</v>
      </c>
      <c r="D14" s="220">
        <v>0</v>
      </c>
      <c r="E14" s="220">
        <v>0</v>
      </c>
      <c r="F14" s="220">
        <v>30</v>
      </c>
      <c r="G14" s="220">
        <v>0</v>
      </c>
      <c r="H14" s="221">
        <v>4</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row>
    <row r="15" spans="1:243"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row>
    <row r="16" spans="1:243" ht="12.75" customHeight="1">
      <c r="A16" s="207"/>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row>
  </sheetData>
  <sheetProtection formatCells="0" formatColumns="0" formatRows="0"/>
  <mergeCells count="10">
    <mergeCell ref="A2:H2"/>
    <mergeCell ref="B4:H4"/>
    <mergeCell ref="A4:A6"/>
    <mergeCell ref="B5:B6"/>
    <mergeCell ref="C5:C6"/>
    <mergeCell ref="D5:D6"/>
    <mergeCell ref="E5:E6"/>
    <mergeCell ref="F5:F6"/>
    <mergeCell ref="G5:G6"/>
    <mergeCell ref="H5:H6"/>
  </mergeCells>
  <printOptions horizontalCentered="1"/>
  <pageMargins left="0.7480314960629921" right="0.7480314960629921" top="0.3937007874015748" bottom="0.9842519685039371" header="0.5118110236220472" footer="0.5118110236220472"/>
  <pageSetup horizontalDpi="600" verticalDpi="600" orientation="landscape" paperSize="9" scale="7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dimension ref="A1:IL16"/>
  <sheetViews>
    <sheetView showGridLines="0" showZeros="0" workbookViewId="0" topLeftCell="A1">
      <selection activeCell="A1" sqref="A1"/>
    </sheetView>
  </sheetViews>
  <sheetFormatPr defaultColWidth="6.875" defaultRowHeight="12.75" customHeight="1"/>
  <cols>
    <col min="1" max="3" width="4.00390625" style="149" customWidth="1"/>
    <col min="4" max="4" width="9.625" style="149" customWidth="1"/>
    <col min="5" max="5" width="23.125" style="149" customWidth="1"/>
    <col min="6" max="6" width="8.875" style="149" customWidth="1"/>
    <col min="7" max="7" width="8.125" style="149" customWidth="1"/>
    <col min="8" max="10" width="7.125" style="149" customWidth="1"/>
    <col min="11" max="11" width="9.75390625" style="149" customWidth="1"/>
    <col min="12" max="246" width="6.875" style="149" customWidth="1"/>
    <col min="247" max="16384" width="6.875" style="149" customWidth="1"/>
  </cols>
  <sheetData>
    <row r="1" spans="1:246" ht="24.75" customHeight="1">
      <c r="A1" s="150"/>
      <c r="B1" s="150"/>
      <c r="C1" s="150"/>
      <c r="D1" s="150"/>
      <c r="E1" s="150"/>
      <c r="F1" s="150"/>
      <c r="G1" s="150"/>
      <c r="H1" s="150"/>
      <c r="I1" s="150"/>
      <c r="J1" s="150"/>
      <c r="K1" s="150" t="s">
        <v>374</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151" t="s">
        <v>375</v>
      </c>
      <c r="B2" s="151"/>
      <c r="C2" s="151"/>
      <c r="D2" s="151"/>
      <c r="E2" s="151"/>
      <c r="F2" s="151"/>
      <c r="G2" s="151"/>
      <c r="H2" s="151"/>
      <c r="I2" s="151"/>
      <c r="J2" s="151"/>
      <c r="K2" s="15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152"/>
      <c r="B3" s="153"/>
      <c r="C3" s="154"/>
      <c r="D3" s="150"/>
      <c r="E3" s="150"/>
      <c r="F3" s="150"/>
      <c r="G3" s="150"/>
      <c r="H3" s="150"/>
      <c r="I3" s="150"/>
      <c r="J3" s="150"/>
      <c r="K3" s="150" t="s">
        <v>131</v>
      </c>
      <c r="L3" s="18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195" t="s">
        <v>161</v>
      </c>
      <c r="B4" s="196"/>
      <c r="C4" s="197"/>
      <c r="D4" s="157" t="s">
        <v>132</v>
      </c>
      <c r="E4" s="157" t="s">
        <v>162</v>
      </c>
      <c r="F4" s="157" t="s">
        <v>376</v>
      </c>
      <c r="G4" s="178"/>
      <c r="H4" s="178"/>
      <c r="I4" s="178"/>
      <c r="J4" s="178"/>
      <c r="K4" s="205"/>
      <c r="L4" s="18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198"/>
      <c r="B5" s="199"/>
      <c r="C5" s="200"/>
      <c r="D5" s="157"/>
      <c r="E5" s="157"/>
      <c r="F5" s="163" t="s">
        <v>134</v>
      </c>
      <c r="G5" s="157" t="s">
        <v>225</v>
      </c>
      <c r="H5" s="178"/>
      <c r="I5" s="178"/>
      <c r="J5" s="205"/>
      <c r="K5" s="158" t="s">
        <v>226</v>
      </c>
      <c r="L5" s="184"/>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201"/>
      <c r="B6" s="202"/>
      <c r="C6" s="203"/>
      <c r="D6" s="157"/>
      <c r="E6" s="158"/>
      <c r="F6" s="204"/>
      <c r="G6" s="157" t="s">
        <v>143</v>
      </c>
      <c r="H6" s="157" t="s">
        <v>230</v>
      </c>
      <c r="I6" s="157" t="s">
        <v>231</v>
      </c>
      <c r="J6" s="158" t="s">
        <v>215</v>
      </c>
      <c r="K6" s="15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62" t="s">
        <v>146</v>
      </c>
      <c r="B7" s="162" t="s">
        <v>146</v>
      </c>
      <c r="C7" s="162" t="s">
        <v>146</v>
      </c>
      <c r="D7" s="162" t="s">
        <v>146</v>
      </c>
      <c r="E7" s="162" t="s">
        <v>146</v>
      </c>
      <c r="F7" s="163">
        <v>1</v>
      </c>
      <c r="G7" s="162">
        <v>2</v>
      </c>
      <c r="H7" s="162">
        <v>3</v>
      </c>
      <c r="I7" s="162">
        <v>4</v>
      </c>
      <c r="J7" s="162">
        <v>5</v>
      </c>
      <c r="K7" s="206">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48" customFormat="1" ht="24.75" customHeight="1">
      <c r="A8" s="164"/>
      <c r="B8" s="164"/>
      <c r="C8" s="165"/>
      <c r="D8" s="166"/>
      <c r="E8" s="167"/>
      <c r="F8" s="168"/>
      <c r="G8" s="169"/>
      <c r="H8" s="169"/>
      <c r="I8" s="169"/>
      <c r="J8" s="169"/>
      <c r="K8" s="17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row>
    <row r="9" spans="1:246" ht="24.75" customHeight="1">
      <c r="A9" s="170"/>
      <c r="B9" s="170"/>
      <c r="C9" s="170"/>
      <c r="D9" s="170"/>
      <c r="E9" s="171"/>
      <c r="F9" s="172"/>
      <c r="G9" s="172"/>
      <c r="H9" s="172"/>
      <c r="I9" s="172"/>
      <c r="J9" s="172"/>
      <c r="K9" s="17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18.75" customHeight="1">
      <c r="A10" s="170"/>
      <c r="B10" s="170"/>
      <c r="C10" s="170"/>
      <c r="D10" s="170"/>
      <c r="E10" s="171"/>
      <c r="F10" s="172"/>
      <c r="G10" s="173"/>
      <c r="H10" s="172"/>
      <c r="I10" s="172"/>
      <c r="J10" s="172"/>
      <c r="K10" s="17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18.75" customHeight="1">
      <c r="A11" s="174"/>
      <c r="B11" s="170"/>
      <c r="C11" s="170"/>
      <c r="D11" s="170"/>
      <c r="E11" s="171"/>
      <c r="F11" s="172"/>
      <c r="G11" s="173"/>
      <c r="H11" s="172"/>
      <c r="I11" s="172"/>
      <c r="J11" s="172"/>
      <c r="K11" s="17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18.75" customHeight="1">
      <c r="A12" s="174"/>
      <c r="B12" s="170"/>
      <c r="C12" s="170"/>
      <c r="D12" s="170"/>
      <c r="E12" s="171"/>
      <c r="F12" s="172"/>
      <c r="G12" s="172"/>
      <c r="H12" s="172"/>
      <c r="I12" s="172"/>
      <c r="J12" s="172"/>
      <c r="K12" s="17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18.75" customHeight="1">
      <c r="A13" s="174"/>
      <c r="B13" s="174"/>
      <c r="C13" s="170"/>
      <c r="D13" s="170"/>
      <c r="E13" s="171"/>
      <c r="F13" s="172"/>
      <c r="G13" s="172"/>
      <c r="H13" s="172"/>
      <c r="I13" s="172"/>
      <c r="J13" s="172"/>
      <c r="K13" s="17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18.75" customHeight="1">
      <c r="A14" s="174"/>
      <c r="B14" s="174"/>
      <c r="C14" s="174"/>
      <c r="D14" s="170"/>
      <c r="E14" s="171"/>
      <c r="F14" s="172"/>
      <c r="G14" s="172"/>
      <c r="H14" s="172"/>
      <c r="I14" s="172"/>
      <c r="J14" s="172"/>
      <c r="K14" s="17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18.75" customHeight="1">
      <c r="A15" s="174"/>
      <c r="B15" s="174"/>
      <c r="C15" s="174"/>
      <c r="D15" s="170"/>
      <c r="E15" s="171"/>
      <c r="F15" s="172"/>
      <c r="G15" s="172"/>
      <c r="H15" s="172"/>
      <c r="I15" s="172"/>
      <c r="J15" s="172"/>
      <c r="K15" s="17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18.75" customHeight="1">
      <c r="A16" s="174"/>
      <c r="B16" s="174"/>
      <c r="C16" s="174"/>
      <c r="D16" s="174"/>
      <c r="E16" s="175"/>
      <c r="F16" s="172"/>
      <c r="G16" s="173"/>
      <c r="H16" s="173"/>
      <c r="I16" s="173"/>
      <c r="J16" s="173"/>
      <c r="K16" s="17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horizontalDpi="600" verticalDpi="600" orientation="landscape" paperSize="9" scale="75"/>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24"/>
      <c r="B1" s="124"/>
      <c r="C1" s="124"/>
      <c r="D1" s="124"/>
      <c r="E1" s="124"/>
      <c r="F1" s="124"/>
      <c r="G1" s="124"/>
      <c r="H1" s="124"/>
      <c r="I1" s="124"/>
      <c r="J1" s="124"/>
      <c r="K1" s="124"/>
      <c r="L1" s="124"/>
      <c r="M1" s="124"/>
      <c r="N1" s="124"/>
      <c r="O1" s="124"/>
      <c r="P1" s="124"/>
      <c r="Q1" s="124"/>
      <c r="R1" s="124"/>
      <c r="S1" s="124"/>
      <c r="T1" s="124"/>
      <c r="U1" s="136" t="s">
        <v>377</v>
      </c>
    </row>
    <row r="2" spans="1:21" ht="24.75" customHeight="1">
      <c r="A2" s="125" t="s">
        <v>378</v>
      </c>
      <c r="B2" s="125"/>
      <c r="C2" s="125"/>
      <c r="D2" s="125"/>
      <c r="E2" s="125"/>
      <c r="F2" s="125"/>
      <c r="G2" s="125"/>
      <c r="H2" s="125"/>
      <c r="I2" s="125"/>
      <c r="J2" s="125"/>
      <c r="K2" s="125"/>
      <c r="L2" s="125"/>
      <c r="M2" s="125"/>
      <c r="N2" s="125"/>
      <c r="O2" s="125"/>
      <c r="P2" s="125"/>
      <c r="Q2" s="125"/>
      <c r="R2" s="125"/>
      <c r="S2" s="125"/>
      <c r="T2" s="125"/>
      <c r="U2" s="125"/>
    </row>
    <row r="3" spans="1:21" ht="19.5" customHeight="1">
      <c r="A3" s="124"/>
      <c r="B3" s="124"/>
      <c r="C3" s="124"/>
      <c r="D3" s="124"/>
      <c r="E3" s="124"/>
      <c r="F3" s="124"/>
      <c r="G3" s="124"/>
      <c r="H3" s="124"/>
      <c r="I3" s="124"/>
      <c r="J3" s="124"/>
      <c r="K3" s="124"/>
      <c r="L3" s="124"/>
      <c r="M3" s="124"/>
      <c r="N3" s="124"/>
      <c r="O3" s="124"/>
      <c r="P3" s="124"/>
      <c r="Q3" s="124"/>
      <c r="R3" s="124"/>
      <c r="S3" s="124"/>
      <c r="T3" s="137" t="s">
        <v>131</v>
      </c>
      <c r="U3" s="137"/>
    </row>
    <row r="4" spans="1:21" ht="27.75" customHeight="1">
      <c r="A4" s="126" t="s">
        <v>204</v>
      </c>
      <c r="B4" s="127"/>
      <c r="C4" s="128"/>
      <c r="D4" s="129" t="s">
        <v>205</v>
      </c>
      <c r="E4" s="129" t="s">
        <v>206</v>
      </c>
      <c r="F4" s="129" t="s">
        <v>163</v>
      </c>
      <c r="G4" s="130" t="s">
        <v>207</v>
      </c>
      <c r="H4" s="130" t="s">
        <v>208</v>
      </c>
      <c r="I4" s="130" t="s">
        <v>209</v>
      </c>
      <c r="J4" s="130" t="s">
        <v>210</v>
      </c>
      <c r="K4" s="130" t="s">
        <v>211</v>
      </c>
      <c r="L4" s="130" t="s">
        <v>212</v>
      </c>
      <c r="M4" s="130" t="s">
        <v>213</v>
      </c>
      <c r="N4" s="130" t="s">
        <v>214</v>
      </c>
      <c r="O4" s="130" t="s">
        <v>215</v>
      </c>
      <c r="P4" s="130" t="s">
        <v>216</v>
      </c>
      <c r="Q4" s="130" t="s">
        <v>217</v>
      </c>
      <c r="R4" s="130" t="s">
        <v>218</v>
      </c>
      <c r="S4" s="130" t="s">
        <v>219</v>
      </c>
      <c r="T4" s="130" t="s">
        <v>220</v>
      </c>
      <c r="U4" s="130" t="s">
        <v>221</v>
      </c>
    </row>
    <row r="5" spans="1:21" ht="13.5" customHeight="1">
      <c r="A5" s="129" t="s">
        <v>164</v>
      </c>
      <c r="B5" s="129" t="s">
        <v>165</v>
      </c>
      <c r="C5" s="129" t="s">
        <v>166</v>
      </c>
      <c r="D5" s="131"/>
      <c r="E5" s="131"/>
      <c r="F5" s="131"/>
      <c r="G5" s="130"/>
      <c r="H5" s="130"/>
      <c r="I5" s="130"/>
      <c r="J5" s="130"/>
      <c r="K5" s="130"/>
      <c r="L5" s="130"/>
      <c r="M5" s="130"/>
      <c r="N5" s="130"/>
      <c r="O5" s="130"/>
      <c r="P5" s="130"/>
      <c r="Q5" s="130"/>
      <c r="R5" s="130"/>
      <c r="S5" s="130"/>
      <c r="T5" s="130"/>
      <c r="U5" s="130"/>
    </row>
    <row r="6" spans="1:21" ht="18" customHeight="1">
      <c r="A6" s="132"/>
      <c r="B6" s="132"/>
      <c r="C6" s="132"/>
      <c r="D6" s="132"/>
      <c r="E6" s="132"/>
      <c r="F6" s="132"/>
      <c r="G6" s="130"/>
      <c r="H6" s="130"/>
      <c r="I6" s="130"/>
      <c r="J6" s="130"/>
      <c r="K6" s="130"/>
      <c r="L6" s="130"/>
      <c r="M6" s="130"/>
      <c r="N6" s="130"/>
      <c r="O6" s="130"/>
      <c r="P6" s="130"/>
      <c r="Q6" s="130"/>
      <c r="R6" s="130"/>
      <c r="S6" s="130"/>
      <c r="T6" s="130"/>
      <c r="U6" s="130"/>
    </row>
    <row r="7" spans="1:21" s="49" customFormat="1" ht="29.25" customHeight="1">
      <c r="A7" s="133"/>
      <c r="B7" s="133"/>
      <c r="C7" s="133"/>
      <c r="D7" s="133"/>
      <c r="E7" s="134"/>
      <c r="F7" s="194"/>
      <c r="G7" s="135"/>
      <c r="H7" s="135"/>
      <c r="I7" s="135"/>
      <c r="J7" s="135"/>
      <c r="K7" s="135"/>
      <c r="L7" s="135"/>
      <c r="M7" s="135"/>
      <c r="N7" s="135"/>
      <c r="O7" s="135"/>
      <c r="P7" s="135"/>
      <c r="Q7" s="135"/>
      <c r="R7" s="135"/>
      <c r="S7" s="135"/>
      <c r="T7" s="135"/>
      <c r="U7" s="135"/>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 right="0.75" top="1" bottom="1" header="0.5" footer="0.5"/>
  <pageSetup horizontalDpi="1200" verticalDpi="1200" orientation="landscape" paperSize="9" scale="75"/>
</worksheet>
</file>

<file path=xl/worksheets/sheet19.xml><?xml version="1.0" encoding="utf-8"?>
<worksheet xmlns="http://schemas.openxmlformats.org/spreadsheetml/2006/main" xmlns:r="http://schemas.openxmlformats.org/officeDocument/2006/relationships">
  <dimension ref="A1:V16"/>
  <sheetViews>
    <sheetView showGridLines="0" showZeros="0" view="pageBreakPreview" zoomScale="60" workbookViewId="0" topLeftCell="A1">
      <selection activeCell="A1" sqref="A1"/>
    </sheetView>
  </sheetViews>
  <sheetFormatPr defaultColWidth="6.875" defaultRowHeight="12.75" customHeight="1"/>
  <cols>
    <col min="1" max="3" width="4.00390625" style="149" customWidth="1"/>
    <col min="4" max="4" width="9.625" style="149" customWidth="1"/>
    <col min="5" max="5" width="23.125" style="149" customWidth="1"/>
    <col min="6" max="6" width="8.875" style="149" customWidth="1"/>
    <col min="7" max="7" width="8.125" style="149" customWidth="1"/>
    <col min="8" max="10" width="7.125" style="149" customWidth="1"/>
    <col min="11" max="11" width="7.75390625" style="149" customWidth="1"/>
    <col min="12" max="19" width="7.125" style="149" customWidth="1"/>
    <col min="20" max="21" width="7.25390625" style="149" customWidth="1"/>
    <col min="22" max="16384" width="6.875" style="149" customWidth="1"/>
  </cols>
  <sheetData>
    <row r="1" spans="1:21" ht="24.75" customHeight="1">
      <c r="A1" s="150"/>
      <c r="B1" s="150"/>
      <c r="C1" s="150"/>
      <c r="D1" s="150"/>
      <c r="E1" s="150"/>
      <c r="F1" s="150"/>
      <c r="G1" s="150"/>
      <c r="H1" s="150"/>
      <c r="I1" s="150"/>
      <c r="J1" s="150"/>
      <c r="K1" s="150"/>
      <c r="L1" s="150"/>
      <c r="M1" s="150"/>
      <c r="N1" s="150"/>
      <c r="O1" s="150"/>
      <c r="P1" s="150"/>
      <c r="Q1" s="173"/>
      <c r="R1" s="173"/>
      <c r="S1" s="180"/>
      <c r="T1" s="180"/>
      <c r="U1" s="150" t="s">
        <v>379</v>
      </c>
    </row>
    <row r="2" spans="1:21" ht="24.75" customHeight="1">
      <c r="A2" s="151" t="s">
        <v>380</v>
      </c>
      <c r="B2" s="151"/>
      <c r="C2" s="151"/>
      <c r="D2" s="151"/>
      <c r="E2" s="151"/>
      <c r="F2" s="151"/>
      <c r="G2" s="151"/>
      <c r="H2" s="151"/>
      <c r="I2" s="151"/>
      <c r="J2" s="151"/>
      <c r="K2" s="151"/>
      <c r="L2" s="151"/>
      <c r="M2" s="151"/>
      <c r="N2" s="151"/>
      <c r="O2" s="151"/>
      <c r="P2" s="151"/>
      <c r="Q2" s="151"/>
      <c r="R2" s="151"/>
      <c r="S2" s="151"/>
      <c r="T2" s="151"/>
      <c r="U2" s="151"/>
    </row>
    <row r="3" spans="1:22" ht="24.75" customHeight="1">
      <c r="A3" s="152"/>
      <c r="B3" s="153"/>
      <c r="C3" s="154"/>
      <c r="D3" s="150"/>
      <c r="E3" s="150"/>
      <c r="F3" s="150"/>
      <c r="G3" s="150"/>
      <c r="H3" s="150"/>
      <c r="I3" s="150"/>
      <c r="J3" s="150"/>
      <c r="K3" s="150"/>
      <c r="L3" s="150"/>
      <c r="M3" s="150"/>
      <c r="N3" s="150"/>
      <c r="O3" s="150"/>
      <c r="P3" s="150"/>
      <c r="Q3" s="181"/>
      <c r="R3" s="181"/>
      <c r="S3" s="182"/>
      <c r="T3" s="183" t="s">
        <v>131</v>
      </c>
      <c r="U3" s="183"/>
      <c r="V3" s="184"/>
    </row>
    <row r="4" spans="1:22" ht="24.75" customHeight="1">
      <c r="A4" s="155" t="s">
        <v>204</v>
      </c>
      <c r="B4" s="155"/>
      <c r="C4" s="156"/>
      <c r="D4" s="157" t="s">
        <v>132</v>
      </c>
      <c r="E4" s="157" t="s">
        <v>162</v>
      </c>
      <c r="F4" s="158" t="s">
        <v>224</v>
      </c>
      <c r="G4" s="159" t="s">
        <v>225</v>
      </c>
      <c r="H4" s="155"/>
      <c r="I4" s="155"/>
      <c r="J4" s="156"/>
      <c r="K4" s="160" t="s">
        <v>226</v>
      </c>
      <c r="L4" s="176"/>
      <c r="M4" s="176"/>
      <c r="N4" s="176"/>
      <c r="O4" s="176"/>
      <c r="P4" s="176"/>
      <c r="Q4" s="176"/>
      <c r="R4" s="185"/>
      <c r="S4" s="186" t="s">
        <v>227</v>
      </c>
      <c r="T4" s="187" t="s">
        <v>228</v>
      </c>
      <c r="U4" s="187" t="s">
        <v>229</v>
      </c>
      <c r="V4" s="184"/>
    </row>
    <row r="5" spans="1:22" ht="24.75" customHeight="1">
      <c r="A5" s="160" t="s">
        <v>164</v>
      </c>
      <c r="B5" s="157" t="s">
        <v>165</v>
      </c>
      <c r="C5" s="157" t="s">
        <v>166</v>
      </c>
      <c r="D5" s="157"/>
      <c r="E5" s="157"/>
      <c r="F5" s="158"/>
      <c r="G5" s="157" t="s">
        <v>134</v>
      </c>
      <c r="H5" s="157" t="s">
        <v>230</v>
      </c>
      <c r="I5" s="157" t="s">
        <v>231</v>
      </c>
      <c r="J5" s="158" t="s">
        <v>215</v>
      </c>
      <c r="K5" s="177" t="s">
        <v>134</v>
      </c>
      <c r="L5" s="111" t="s">
        <v>232</v>
      </c>
      <c r="M5" s="111" t="s">
        <v>213</v>
      </c>
      <c r="N5" s="111" t="s">
        <v>217</v>
      </c>
      <c r="O5" s="111" t="s">
        <v>216</v>
      </c>
      <c r="P5" s="111" t="s">
        <v>233</v>
      </c>
      <c r="Q5" s="111" t="s">
        <v>234</v>
      </c>
      <c r="R5" s="111" t="s">
        <v>221</v>
      </c>
      <c r="S5" s="188"/>
      <c r="T5" s="187"/>
      <c r="U5" s="187"/>
      <c r="V5" s="184"/>
    </row>
    <row r="6" spans="1:21" ht="30.75" customHeight="1">
      <c r="A6" s="160"/>
      <c r="B6" s="157"/>
      <c r="C6" s="157"/>
      <c r="D6" s="157"/>
      <c r="E6" s="158"/>
      <c r="F6" s="161" t="s">
        <v>163</v>
      </c>
      <c r="G6" s="157"/>
      <c r="H6" s="157"/>
      <c r="I6" s="157"/>
      <c r="J6" s="158"/>
      <c r="K6" s="178"/>
      <c r="L6" s="111"/>
      <c r="M6" s="111"/>
      <c r="N6" s="111"/>
      <c r="O6" s="111"/>
      <c r="P6" s="111"/>
      <c r="Q6" s="111"/>
      <c r="R6" s="111"/>
      <c r="S6" s="189"/>
      <c r="T6" s="187"/>
      <c r="U6" s="187"/>
    </row>
    <row r="7" spans="1:21" ht="24.75" customHeight="1">
      <c r="A7" s="162" t="s">
        <v>146</v>
      </c>
      <c r="B7" s="162" t="s">
        <v>146</v>
      </c>
      <c r="C7" s="162" t="s">
        <v>146</v>
      </c>
      <c r="D7" s="162" t="s">
        <v>146</v>
      </c>
      <c r="E7" s="162" t="s">
        <v>146</v>
      </c>
      <c r="F7" s="163">
        <v>1</v>
      </c>
      <c r="G7" s="162">
        <v>2</v>
      </c>
      <c r="H7" s="162">
        <v>3</v>
      </c>
      <c r="I7" s="162">
        <v>4</v>
      </c>
      <c r="J7" s="162">
        <v>5</v>
      </c>
      <c r="K7" s="162">
        <v>6</v>
      </c>
      <c r="L7" s="162">
        <v>7</v>
      </c>
      <c r="M7" s="162">
        <v>8</v>
      </c>
      <c r="N7" s="162">
        <v>9</v>
      </c>
      <c r="O7" s="162">
        <v>10</v>
      </c>
      <c r="P7" s="162">
        <v>11</v>
      </c>
      <c r="Q7" s="162">
        <v>12</v>
      </c>
      <c r="R7" s="162">
        <v>13</v>
      </c>
      <c r="S7" s="162">
        <v>14</v>
      </c>
      <c r="T7" s="163">
        <v>15</v>
      </c>
      <c r="U7" s="163">
        <v>16</v>
      </c>
    </row>
    <row r="8" spans="1:21" s="148" customFormat="1" ht="24.75" customHeight="1">
      <c r="A8" s="164"/>
      <c r="B8" s="164"/>
      <c r="C8" s="165"/>
      <c r="D8" s="166"/>
      <c r="E8" s="167"/>
      <c r="F8" s="168"/>
      <c r="G8" s="169"/>
      <c r="H8" s="169"/>
      <c r="I8" s="169"/>
      <c r="J8" s="169"/>
      <c r="K8" s="169"/>
      <c r="L8" s="169"/>
      <c r="M8" s="179"/>
      <c r="N8" s="169"/>
      <c r="O8" s="169"/>
      <c r="P8" s="169"/>
      <c r="Q8" s="169"/>
      <c r="R8" s="169"/>
      <c r="S8" s="190"/>
      <c r="T8" s="190"/>
      <c r="U8" s="191"/>
    </row>
    <row r="9" spans="1:21" ht="24.75" customHeight="1">
      <c r="A9" s="170"/>
      <c r="B9" s="170"/>
      <c r="C9" s="170"/>
      <c r="D9" s="170"/>
      <c r="E9" s="171"/>
      <c r="F9" s="172"/>
      <c r="G9" s="172"/>
      <c r="H9" s="172"/>
      <c r="I9" s="172"/>
      <c r="J9" s="172"/>
      <c r="K9" s="172"/>
      <c r="L9" s="172"/>
      <c r="M9" s="172"/>
      <c r="N9" s="172"/>
      <c r="O9" s="172"/>
      <c r="P9" s="172"/>
      <c r="Q9" s="172"/>
      <c r="R9" s="172"/>
      <c r="S9" s="192"/>
      <c r="T9" s="192"/>
      <c r="U9" s="192"/>
    </row>
    <row r="10" spans="1:21" ht="18.75" customHeight="1">
      <c r="A10" s="170"/>
      <c r="B10" s="170"/>
      <c r="C10" s="170"/>
      <c r="D10" s="170"/>
      <c r="E10" s="171"/>
      <c r="F10" s="172"/>
      <c r="G10" s="173"/>
      <c r="H10" s="172"/>
      <c r="I10" s="172"/>
      <c r="J10" s="172"/>
      <c r="K10" s="172"/>
      <c r="L10" s="172"/>
      <c r="M10" s="172"/>
      <c r="N10" s="172"/>
      <c r="O10" s="172"/>
      <c r="P10" s="172"/>
      <c r="Q10" s="172"/>
      <c r="R10" s="172"/>
      <c r="S10" s="192"/>
      <c r="T10" s="192"/>
      <c r="U10" s="192"/>
    </row>
    <row r="11" spans="1:21" ht="18.75" customHeight="1">
      <c r="A11" s="174"/>
      <c r="B11" s="170"/>
      <c r="C11" s="170"/>
      <c r="D11" s="170"/>
      <c r="E11" s="171"/>
      <c r="F11" s="172"/>
      <c r="G11" s="173"/>
      <c r="H11" s="172"/>
      <c r="I11" s="172"/>
      <c r="J11" s="172"/>
      <c r="K11" s="172"/>
      <c r="L11" s="172"/>
      <c r="M11" s="172"/>
      <c r="N11" s="172"/>
      <c r="O11" s="172"/>
      <c r="P11" s="172"/>
      <c r="Q11" s="172"/>
      <c r="R11" s="172"/>
      <c r="S11" s="192"/>
      <c r="T11" s="192"/>
      <c r="U11" s="192"/>
    </row>
    <row r="12" spans="1:21" ht="18.75" customHeight="1">
      <c r="A12" s="174"/>
      <c r="B12" s="170"/>
      <c r="C12" s="170"/>
      <c r="D12" s="170"/>
      <c r="E12" s="171"/>
      <c r="F12" s="172"/>
      <c r="G12" s="172"/>
      <c r="H12" s="172"/>
      <c r="I12" s="172"/>
      <c r="J12" s="172"/>
      <c r="K12" s="172"/>
      <c r="L12" s="172"/>
      <c r="M12" s="172"/>
      <c r="N12" s="172"/>
      <c r="O12" s="172"/>
      <c r="P12" s="172"/>
      <c r="Q12" s="172"/>
      <c r="R12" s="172"/>
      <c r="S12" s="192"/>
      <c r="T12" s="192"/>
      <c r="U12" s="193"/>
    </row>
    <row r="13" spans="1:21" ht="18.75" customHeight="1">
      <c r="A13" s="174"/>
      <c r="B13" s="174"/>
      <c r="C13" s="170"/>
      <c r="D13" s="170"/>
      <c r="E13" s="171"/>
      <c r="F13" s="172"/>
      <c r="G13" s="172"/>
      <c r="H13" s="172"/>
      <c r="I13" s="172"/>
      <c r="J13" s="172"/>
      <c r="K13" s="172"/>
      <c r="L13" s="172"/>
      <c r="M13" s="172"/>
      <c r="N13" s="172"/>
      <c r="O13" s="172"/>
      <c r="P13" s="172"/>
      <c r="Q13" s="172"/>
      <c r="R13" s="172"/>
      <c r="S13" s="192"/>
      <c r="T13" s="192"/>
      <c r="U13" s="193"/>
    </row>
    <row r="14" spans="1:21" ht="18.75" customHeight="1">
      <c r="A14" s="174"/>
      <c r="B14" s="174"/>
      <c r="C14" s="174"/>
      <c r="D14" s="170"/>
      <c r="E14" s="171"/>
      <c r="F14" s="172"/>
      <c r="G14" s="172"/>
      <c r="H14" s="172"/>
      <c r="I14" s="172"/>
      <c r="J14" s="172"/>
      <c r="K14" s="172"/>
      <c r="L14" s="172"/>
      <c r="M14" s="172"/>
      <c r="N14" s="172"/>
      <c r="O14" s="172"/>
      <c r="P14" s="172"/>
      <c r="Q14" s="172"/>
      <c r="R14" s="172"/>
      <c r="S14" s="192"/>
      <c r="T14" s="192"/>
      <c r="U14" s="193"/>
    </row>
    <row r="15" spans="1:21" ht="18.75" customHeight="1">
      <c r="A15" s="174"/>
      <c r="B15" s="174"/>
      <c r="C15" s="174"/>
      <c r="D15" s="170"/>
      <c r="E15" s="171"/>
      <c r="F15" s="172"/>
      <c r="G15" s="172"/>
      <c r="H15" s="172"/>
      <c r="I15" s="172"/>
      <c r="J15" s="172"/>
      <c r="K15" s="172"/>
      <c r="L15" s="172"/>
      <c r="M15" s="172"/>
      <c r="N15" s="172"/>
      <c r="O15" s="172"/>
      <c r="P15" s="172"/>
      <c r="Q15" s="172"/>
      <c r="R15" s="172"/>
      <c r="S15" s="192"/>
      <c r="T15" s="193"/>
      <c r="U15" s="193"/>
    </row>
    <row r="16" spans="1:21" ht="18.75" customHeight="1">
      <c r="A16" s="174"/>
      <c r="B16" s="174"/>
      <c r="C16" s="174"/>
      <c r="D16" s="174"/>
      <c r="E16" s="175"/>
      <c r="F16" s="172"/>
      <c r="G16" s="173"/>
      <c r="H16" s="173"/>
      <c r="I16" s="173"/>
      <c r="J16" s="173"/>
      <c r="K16" s="173"/>
      <c r="L16" s="173"/>
      <c r="M16" s="173"/>
      <c r="N16" s="173"/>
      <c r="O16" s="173"/>
      <c r="P16" s="172"/>
      <c r="Q16" s="172"/>
      <c r="R16" s="172"/>
      <c r="S16" s="193"/>
      <c r="T16" s="193"/>
      <c r="U16" s="193"/>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5511811023622" right="0.5511810929756464" top="0.7874015748031494" bottom="0.5905511811023622" header="0.5118110048489307" footer="0.4724409636550062"/>
  <pageSetup horizontalDpi="600" verticalDpi="600" orientation="landscape" paperSize="9" scale="74"/>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dimension ref="A1:F14"/>
  <sheetViews>
    <sheetView showGridLines="0" view="pageBreakPreview" zoomScale="60" workbookViewId="0" topLeftCell="A1">
      <selection activeCell="C15" sqref="C15"/>
    </sheetView>
  </sheetViews>
  <sheetFormatPr defaultColWidth="9.00390625" defaultRowHeight="14.25"/>
  <cols>
    <col min="1" max="1" width="11.00390625" style="0" customWidth="1"/>
    <col min="2" max="2" width="67.875" style="0" customWidth="1"/>
    <col min="4" max="4" width="11.125" style="0" customWidth="1"/>
    <col min="5" max="5" width="69.00390625" style="0" customWidth="1"/>
  </cols>
  <sheetData>
    <row r="1" spans="1:6" ht="25.5" customHeight="1">
      <c r="A1" s="450" t="s">
        <v>4</v>
      </c>
      <c r="B1" s="450"/>
      <c r="C1" s="450"/>
      <c r="D1" s="450"/>
      <c r="E1" s="450"/>
      <c r="F1" s="450"/>
    </row>
    <row r="2" spans="1:6" ht="21" customHeight="1">
      <c r="A2" s="451" t="s">
        <v>5</v>
      </c>
      <c r="B2" s="451"/>
      <c r="C2" s="452"/>
      <c r="D2" s="453"/>
      <c r="E2" s="453"/>
      <c r="F2" s="453"/>
    </row>
    <row r="3" spans="1:6" ht="21" customHeight="1">
      <c r="A3" s="451" t="s">
        <v>6</v>
      </c>
      <c r="B3" s="451" t="s">
        <v>7</v>
      </c>
      <c r="C3" s="452">
        <v>1</v>
      </c>
      <c r="D3" s="451" t="s">
        <v>8</v>
      </c>
      <c r="E3" s="451" t="s">
        <v>9</v>
      </c>
      <c r="F3" s="452">
        <v>13</v>
      </c>
    </row>
    <row r="4" spans="1:6" ht="21" customHeight="1">
      <c r="A4" s="451" t="s">
        <v>10</v>
      </c>
      <c r="B4" s="451" t="s">
        <v>11</v>
      </c>
      <c r="C4" s="452">
        <v>2</v>
      </c>
      <c r="D4" s="451" t="s">
        <v>12</v>
      </c>
      <c r="E4" s="451" t="s">
        <v>13</v>
      </c>
      <c r="F4" s="452">
        <v>14</v>
      </c>
    </row>
    <row r="5" spans="1:6" ht="21" customHeight="1">
      <c r="A5" s="451" t="s">
        <v>14</v>
      </c>
      <c r="B5" s="451" t="s">
        <v>15</v>
      </c>
      <c r="C5" s="452">
        <v>3</v>
      </c>
      <c r="D5" s="451" t="s">
        <v>16</v>
      </c>
      <c r="E5" s="451" t="s">
        <v>17</v>
      </c>
      <c r="F5" s="452">
        <v>15</v>
      </c>
    </row>
    <row r="6" spans="1:6" ht="21" customHeight="1">
      <c r="A6" s="451" t="s">
        <v>18</v>
      </c>
      <c r="B6" s="451" t="s">
        <v>19</v>
      </c>
      <c r="C6" s="452">
        <v>4</v>
      </c>
      <c r="D6" s="451" t="s">
        <v>20</v>
      </c>
      <c r="E6" s="451" t="s">
        <v>21</v>
      </c>
      <c r="F6" s="452">
        <v>16</v>
      </c>
    </row>
    <row r="7" spans="1:6" ht="21" customHeight="1">
      <c r="A7" s="451" t="s">
        <v>22</v>
      </c>
      <c r="B7" s="451" t="s">
        <v>23</v>
      </c>
      <c r="C7" s="452">
        <v>5</v>
      </c>
      <c r="D7" s="451" t="s">
        <v>24</v>
      </c>
      <c r="E7" s="451" t="s">
        <v>25</v>
      </c>
      <c r="F7" s="452">
        <v>17</v>
      </c>
    </row>
    <row r="8" spans="1:6" ht="21" customHeight="1">
      <c r="A8" s="451" t="s">
        <v>26</v>
      </c>
      <c r="B8" s="451" t="s">
        <v>27</v>
      </c>
      <c r="C8" s="452">
        <v>6</v>
      </c>
      <c r="D8" s="451" t="s">
        <v>28</v>
      </c>
      <c r="E8" s="451" t="s">
        <v>29</v>
      </c>
      <c r="F8" s="452">
        <v>18</v>
      </c>
    </row>
    <row r="9" spans="1:6" ht="21" customHeight="1">
      <c r="A9" s="451" t="s">
        <v>30</v>
      </c>
      <c r="B9" s="451" t="s">
        <v>31</v>
      </c>
      <c r="C9" s="452">
        <v>7</v>
      </c>
      <c r="D9" s="451" t="s">
        <v>32</v>
      </c>
      <c r="E9" s="451" t="s">
        <v>33</v>
      </c>
      <c r="F9" s="452">
        <v>19</v>
      </c>
    </row>
    <row r="10" spans="1:6" ht="21" customHeight="1">
      <c r="A10" s="451" t="s">
        <v>34</v>
      </c>
      <c r="B10" s="451" t="s">
        <v>35</v>
      </c>
      <c r="C10" s="452">
        <v>8</v>
      </c>
      <c r="D10" s="451" t="s">
        <v>36</v>
      </c>
      <c r="E10" s="451" t="s">
        <v>37</v>
      </c>
      <c r="F10" s="452">
        <v>20</v>
      </c>
    </row>
    <row r="11" spans="1:6" ht="21" customHeight="1">
      <c r="A11" s="451" t="s">
        <v>38</v>
      </c>
      <c r="B11" s="451" t="s">
        <v>39</v>
      </c>
      <c r="C11" s="452">
        <v>9</v>
      </c>
      <c r="D11" s="451" t="s">
        <v>40</v>
      </c>
      <c r="E11" s="451" t="s">
        <v>41</v>
      </c>
      <c r="F11" s="452">
        <v>21</v>
      </c>
    </row>
    <row r="12" spans="1:6" ht="21" customHeight="1">
      <c r="A12" s="451" t="s">
        <v>42</v>
      </c>
      <c r="B12" s="451" t="s">
        <v>43</v>
      </c>
      <c r="C12" s="452">
        <v>10</v>
      </c>
      <c r="D12" s="451" t="s">
        <v>44</v>
      </c>
      <c r="E12" s="451" t="s">
        <v>45</v>
      </c>
      <c r="F12" s="452">
        <v>22</v>
      </c>
    </row>
    <row r="13" spans="1:6" ht="21" customHeight="1">
      <c r="A13" s="451" t="s">
        <v>46</v>
      </c>
      <c r="B13" s="451" t="s">
        <v>47</v>
      </c>
      <c r="C13" s="452">
        <v>11</v>
      </c>
      <c r="D13" s="451" t="s">
        <v>48</v>
      </c>
      <c r="E13" s="451" t="s">
        <v>49</v>
      </c>
      <c r="F13" s="452">
        <v>23</v>
      </c>
    </row>
    <row r="14" spans="1:6" ht="21" customHeight="1">
      <c r="A14" s="451" t="s">
        <v>50</v>
      </c>
      <c r="B14" s="451" t="s">
        <v>51</v>
      </c>
      <c r="C14" s="452">
        <v>12</v>
      </c>
      <c r="D14" s="454"/>
      <c r="E14" s="454"/>
      <c r="F14" s="452"/>
    </row>
  </sheetData>
  <sheetProtection formatCells="0" formatColumns="0" formatRows="0"/>
  <mergeCells count="1">
    <mergeCell ref="A1:F1"/>
  </mergeCells>
  <printOptions/>
  <pageMargins left="0.7513888888888889" right="0.7513888888888889" top="1" bottom="1" header="0.5" footer="0.5"/>
  <pageSetup horizontalDpi="600" verticalDpi="600" orientation="landscape" paperSize="9" scale="62"/>
</worksheet>
</file>

<file path=xl/worksheets/sheet20.xml><?xml version="1.0" encoding="utf-8"?>
<worksheet xmlns="http://schemas.openxmlformats.org/spreadsheetml/2006/main" xmlns:r="http://schemas.openxmlformats.org/officeDocument/2006/relationships">
  <dimension ref="A1:M21"/>
  <sheetViews>
    <sheetView showGridLines="0" view="pageBreakPreview" zoomScale="60" workbookViewId="0" topLeftCell="A1">
      <selection activeCell="M13" sqref="M13"/>
    </sheetView>
  </sheetViews>
  <sheetFormatPr defaultColWidth="9.00390625" defaultRowHeight="14.25"/>
  <cols>
    <col min="1" max="3" width="5.125" style="0" customWidth="1"/>
    <col min="4" max="4" width="15.00390625" style="0" customWidth="1"/>
    <col min="5" max="5" width="19.50390625" style="0" customWidth="1"/>
    <col min="6" max="6" width="13.375" style="0" customWidth="1"/>
    <col min="7" max="7" width="11.00390625" style="0" customWidth="1"/>
    <col min="8" max="8" width="19.625" style="0" customWidth="1"/>
    <col min="9" max="9" width="22.375" style="0" customWidth="1"/>
    <col min="11" max="11" width="11.75390625" style="0" customWidth="1"/>
  </cols>
  <sheetData>
    <row r="1" ht="14.25" customHeight="1">
      <c r="K1" s="147" t="s">
        <v>381</v>
      </c>
    </row>
    <row r="2" spans="4:11" ht="24.75" customHeight="1">
      <c r="D2" s="138" t="s">
        <v>382</v>
      </c>
      <c r="E2" s="138"/>
      <c r="F2" s="138"/>
      <c r="G2" s="138"/>
      <c r="H2" s="138"/>
      <c r="I2" s="138"/>
      <c r="J2" s="138"/>
      <c r="K2" s="138"/>
    </row>
    <row r="3" ht="14.25" customHeight="1">
      <c r="K3" s="147" t="s">
        <v>131</v>
      </c>
    </row>
    <row r="4" spans="1:11" ht="18.75" customHeight="1">
      <c r="A4" s="139" t="s">
        <v>204</v>
      </c>
      <c r="B4" s="140"/>
      <c r="C4" s="141"/>
      <c r="D4" s="142" t="s">
        <v>132</v>
      </c>
      <c r="E4" s="142" t="s">
        <v>162</v>
      </c>
      <c r="F4" s="139" t="s">
        <v>383</v>
      </c>
      <c r="G4" s="140"/>
      <c r="H4" s="140"/>
      <c r="I4" s="140"/>
      <c r="J4" s="140"/>
      <c r="K4" s="141"/>
    </row>
    <row r="5" spans="1:11" ht="18.75" customHeight="1">
      <c r="A5" s="142" t="s">
        <v>164</v>
      </c>
      <c r="B5" s="142" t="s">
        <v>165</v>
      </c>
      <c r="C5" s="142" t="s">
        <v>166</v>
      </c>
      <c r="D5" s="143"/>
      <c r="E5" s="143"/>
      <c r="F5" s="144" t="s">
        <v>134</v>
      </c>
      <c r="G5" s="139" t="s">
        <v>225</v>
      </c>
      <c r="H5" s="140"/>
      <c r="I5" s="140"/>
      <c r="J5" s="141"/>
      <c r="K5" s="144" t="s">
        <v>226</v>
      </c>
    </row>
    <row r="6" spans="1:11" ht="18.75" customHeight="1">
      <c r="A6" s="143"/>
      <c r="B6" s="143"/>
      <c r="C6" s="143"/>
      <c r="D6" s="143"/>
      <c r="E6" s="143"/>
      <c r="F6" s="144"/>
      <c r="G6" s="144" t="s">
        <v>143</v>
      </c>
      <c r="H6" s="139" t="s">
        <v>384</v>
      </c>
      <c r="I6" s="140"/>
      <c r="J6" s="144" t="s">
        <v>385</v>
      </c>
      <c r="K6" s="144"/>
    </row>
    <row r="7" spans="1:11" ht="18.75" customHeight="1">
      <c r="A7" s="145"/>
      <c r="B7" s="145"/>
      <c r="C7" s="145"/>
      <c r="D7" s="145"/>
      <c r="E7" s="145"/>
      <c r="F7" s="144"/>
      <c r="G7" s="144"/>
      <c r="H7" s="144" t="s">
        <v>230</v>
      </c>
      <c r="I7" s="144" t="s">
        <v>215</v>
      </c>
      <c r="J7" s="144"/>
      <c r="K7" s="144"/>
    </row>
    <row r="8" spans="1:11" ht="25.5" customHeight="1">
      <c r="A8" s="146"/>
      <c r="B8" s="146"/>
      <c r="C8" s="146"/>
      <c r="D8" s="146"/>
      <c r="E8" s="146"/>
      <c r="F8" s="146"/>
      <c r="G8" s="146"/>
      <c r="H8" s="146"/>
      <c r="I8" s="146"/>
      <c r="J8" s="146"/>
      <c r="K8" s="146"/>
    </row>
    <row r="21" ht="14.25">
      <c r="M21" t="s">
        <v>386</v>
      </c>
    </row>
  </sheetData>
  <sheetProtection formatCells="0" formatColumns="0" formatRows="0"/>
  <mergeCells count="14">
    <mergeCell ref="D2:K2"/>
    <mergeCell ref="A4:C4"/>
    <mergeCell ref="F4:K4"/>
    <mergeCell ref="G5:J5"/>
    <mergeCell ref="H6:I6"/>
    <mergeCell ref="A5:A7"/>
    <mergeCell ref="B5:B7"/>
    <mergeCell ref="C5:C7"/>
    <mergeCell ref="D4:D7"/>
    <mergeCell ref="E4:E7"/>
    <mergeCell ref="F5:F7"/>
    <mergeCell ref="G6:G7"/>
    <mergeCell ref="J6:J7"/>
    <mergeCell ref="K5:K7"/>
  </mergeCells>
  <printOptions/>
  <pageMargins left="0.7513888888888889" right="0.7513888888888889" top="1" bottom="1" header="0.5" footer="0.5"/>
  <pageSetup horizontalDpi="600" verticalDpi="600" orientation="landscape" paperSize="9" scale="74"/>
</worksheet>
</file>

<file path=xl/worksheets/sheet21.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24"/>
      <c r="B1" s="124"/>
      <c r="C1" s="124"/>
      <c r="D1" s="124"/>
      <c r="E1" s="124"/>
      <c r="F1" s="124"/>
      <c r="G1" s="124"/>
      <c r="H1" s="124"/>
      <c r="I1" s="124"/>
      <c r="J1" s="124"/>
      <c r="K1" s="124"/>
      <c r="L1" s="124"/>
      <c r="M1" s="124"/>
      <c r="N1" s="124"/>
      <c r="O1" s="124"/>
      <c r="P1" s="124"/>
      <c r="Q1" s="124"/>
      <c r="R1" s="124"/>
      <c r="S1" s="124"/>
      <c r="T1" s="124"/>
      <c r="U1" s="136" t="s">
        <v>387</v>
      </c>
    </row>
    <row r="2" spans="1:21" ht="24.75" customHeight="1">
      <c r="A2" s="125" t="s">
        <v>388</v>
      </c>
      <c r="B2" s="125"/>
      <c r="C2" s="125"/>
      <c r="D2" s="125"/>
      <c r="E2" s="125"/>
      <c r="F2" s="125"/>
      <c r="G2" s="125"/>
      <c r="H2" s="125"/>
      <c r="I2" s="125"/>
      <c r="J2" s="125"/>
      <c r="K2" s="125"/>
      <c r="L2" s="125"/>
      <c r="M2" s="125"/>
      <c r="N2" s="125"/>
      <c r="O2" s="125"/>
      <c r="P2" s="125"/>
      <c r="Q2" s="125"/>
      <c r="R2" s="125"/>
      <c r="S2" s="125"/>
      <c r="T2" s="125"/>
      <c r="U2" s="125"/>
    </row>
    <row r="3" spans="1:21" ht="19.5" customHeight="1">
      <c r="A3" s="124"/>
      <c r="B3" s="124"/>
      <c r="C3" s="124"/>
      <c r="D3" s="124"/>
      <c r="E3" s="124"/>
      <c r="F3" s="124"/>
      <c r="G3" s="124"/>
      <c r="H3" s="124"/>
      <c r="I3" s="124"/>
      <c r="J3" s="124"/>
      <c r="K3" s="124"/>
      <c r="L3" s="124"/>
      <c r="M3" s="124"/>
      <c r="N3" s="124"/>
      <c r="O3" s="124"/>
      <c r="P3" s="124"/>
      <c r="Q3" s="124"/>
      <c r="R3" s="124"/>
      <c r="S3" s="124"/>
      <c r="T3" s="137" t="s">
        <v>131</v>
      </c>
      <c r="U3" s="137"/>
    </row>
    <row r="4" spans="1:21" ht="27.75" customHeight="1">
      <c r="A4" s="126" t="s">
        <v>204</v>
      </c>
      <c r="B4" s="127"/>
      <c r="C4" s="128"/>
      <c r="D4" s="129" t="s">
        <v>205</v>
      </c>
      <c r="E4" s="129" t="s">
        <v>206</v>
      </c>
      <c r="F4" s="129" t="s">
        <v>163</v>
      </c>
      <c r="G4" s="130" t="s">
        <v>207</v>
      </c>
      <c r="H4" s="130" t="s">
        <v>208</v>
      </c>
      <c r="I4" s="130" t="s">
        <v>209</v>
      </c>
      <c r="J4" s="130" t="s">
        <v>210</v>
      </c>
      <c r="K4" s="130" t="s">
        <v>211</v>
      </c>
      <c r="L4" s="130" t="s">
        <v>212</v>
      </c>
      <c r="M4" s="130" t="s">
        <v>213</v>
      </c>
      <c r="N4" s="130" t="s">
        <v>214</v>
      </c>
      <c r="O4" s="130" t="s">
        <v>215</v>
      </c>
      <c r="P4" s="130" t="s">
        <v>216</v>
      </c>
      <c r="Q4" s="130" t="s">
        <v>217</v>
      </c>
      <c r="R4" s="130" t="s">
        <v>218</v>
      </c>
      <c r="S4" s="130" t="s">
        <v>219</v>
      </c>
      <c r="T4" s="130" t="s">
        <v>220</v>
      </c>
      <c r="U4" s="130" t="s">
        <v>221</v>
      </c>
    </row>
    <row r="5" spans="1:21" ht="13.5" customHeight="1">
      <c r="A5" s="129" t="s">
        <v>164</v>
      </c>
      <c r="B5" s="129" t="s">
        <v>165</v>
      </c>
      <c r="C5" s="129" t="s">
        <v>166</v>
      </c>
      <c r="D5" s="131"/>
      <c r="E5" s="131"/>
      <c r="F5" s="131"/>
      <c r="G5" s="130"/>
      <c r="H5" s="130"/>
      <c r="I5" s="130"/>
      <c r="J5" s="130"/>
      <c r="K5" s="130"/>
      <c r="L5" s="130"/>
      <c r="M5" s="130"/>
      <c r="N5" s="130"/>
      <c r="O5" s="130"/>
      <c r="P5" s="130"/>
      <c r="Q5" s="130"/>
      <c r="R5" s="130"/>
      <c r="S5" s="130"/>
      <c r="T5" s="130"/>
      <c r="U5" s="130"/>
    </row>
    <row r="6" spans="1:21" ht="18" customHeight="1">
      <c r="A6" s="132"/>
      <c r="B6" s="132"/>
      <c r="C6" s="132"/>
      <c r="D6" s="132"/>
      <c r="E6" s="132"/>
      <c r="F6" s="132"/>
      <c r="G6" s="130"/>
      <c r="H6" s="130"/>
      <c r="I6" s="130"/>
      <c r="J6" s="130"/>
      <c r="K6" s="130"/>
      <c r="L6" s="130"/>
      <c r="M6" s="130"/>
      <c r="N6" s="130"/>
      <c r="O6" s="130"/>
      <c r="P6" s="130"/>
      <c r="Q6" s="130"/>
      <c r="R6" s="130"/>
      <c r="S6" s="130"/>
      <c r="T6" s="130"/>
      <c r="U6" s="130"/>
    </row>
    <row r="7" spans="1:21" s="49" customFormat="1" ht="29.25" customHeight="1">
      <c r="A7" s="133"/>
      <c r="B7" s="133"/>
      <c r="C7" s="133"/>
      <c r="D7" s="133"/>
      <c r="E7" s="134"/>
      <c r="F7" s="135"/>
      <c r="G7" s="135"/>
      <c r="H7" s="135"/>
      <c r="I7" s="135"/>
      <c r="J7" s="135"/>
      <c r="K7" s="135"/>
      <c r="L7" s="135"/>
      <c r="M7" s="135"/>
      <c r="N7" s="135"/>
      <c r="O7" s="135"/>
      <c r="P7" s="135"/>
      <c r="Q7" s="135"/>
      <c r="R7" s="135"/>
      <c r="S7" s="135"/>
      <c r="T7" s="135"/>
      <c r="U7" s="135"/>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 right="0.75" top="1" bottom="1" header="0.5" footer="0.5"/>
  <pageSetup horizontalDpi="1200" verticalDpi="1200" orientation="landscape" paperSize="9" scale="75"/>
</worksheet>
</file>

<file path=xl/worksheets/sheet22.xml><?xml version="1.0" encoding="utf-8"?>
<worksheet xmlns="http://schemas.openxmlformats.org/spreadsheetml/2006/main" xmlns:r="http://schemas.openxmlformats.org/officeDocument/2006/relationships">
  <dimension ref="A1:V17"/>
  <sheetViews>
    <sheetView showGridLines="0" showZeros="0" workbookViewId="0" topLeftCell="A1">
      <selection activeCell="A1" sqref="A1"/>
    </sheetView>
  </sheetViews>
  <sheetFormatPr defaultColWidth="6.875" defaultRowHeight="12.75" customHeight="1"/>
  <cols>
    <col min="1" max="3" width="4.00390625" style="83" customWidth="1"/>
    <col min="4" max="4" width="9.625" style="83" customWidth="1"/>
    <col min="5" max="5" width="22.50390625" style="83" customWidth="1"/>
    <col min="6" max="7" width="8.50390625" style="83" customWidth="1"/>
    <col min="8" max="10" width="7.25390625" style="83" customWidth="1"/>
    <col min="11" max="11" width="8.50390625" style="83" customWidth="1"/>
    <col min="12" max="19" width="7.25390625" style="83" customWidth="1"/>
    <col min="20" max="21" width="7.75390625" style="83" customWidth="1"/>
    <col min="22" max="16384" width="6.875" style="83" customWidth="1"/>
  </cols>
  <sheetData>
    <row r="1" spans="1:21" ht="24.75" customHeight="1">
      <c r="A1" s="84"/>
      <c r="B1" s="84"/>
      <c r="C1" s="84"/>
      <c r="D1" s="84"/>
      <c r="E1" s="84"/>
      <c r="F1" s="84"/>
      <c r="G1" s="84"/>
      <c r="H1" s="84"/>
      <c r="I1" s="84"/>
      <c r="J1" s="84"/>
      <c r="K1" s="84"/>
      <c r="L1" s="84"/>
      <c r="M1" s="84"/>
      <c r="N1" s="84"/>
      <c r="O1" s="84"/>
      <c r="P1" s="84"/>
      <c r="Q1" s="107"/>
      <c r="R1" s="107"/>
      <c r="S1" s="112"/>
      <c r="T1" s="112"/>
      <c r="U1" s="84" t="s">
        <v>389</v>
      </c>
    </row>
    <row r="2" spans="1:21" ht="24.75" customHeight="1">
      <c r="A2" s="85" t="s">
        <v>390</v>
      </c>
      <c r="B2" s="85"/>
      <c r="C2" s="85"/>
      <c r="D2" s="85"/>
      <c r="E2" s="85"/>
      <c r="F2" s="85"/>
      <c r="G2" s="85"/>
      <c r="H2" s="85"/>
      <c r="I2" s="85"/>
      <c r="J2" s="85"/>
      <c r="K2" s="85"/>
      <c r="L2" s="85"/>
      <c r="M2" s="85"/>
      <c r="N2" s="85"/>
      <c r="O2" s="85"/>
      <c r="P2" s="85"/>
      <c r="Q2" s="85"/>
      <c r="R2" s="85"/>
      <c r="S2" s="85"/>
      <c r="T2" s="85"/>
      <c r="U2" s="85"/>
    </row>
    <row r="3" spans="1:22" ht="24.75" customHeight="1">
      <c r="A3" s="86"/>
      <c r="B3" s="87"/>
      <c r="C3" s="88"/>
      <c r="D3" s="84"/>
      <c r="E3" s="84"/>
      <c r="F3" s="84"/>
      <c r="G3" s="84"/>
      <c r="H3" s="84"/>
      <c r="I3" s="84"/>
      <c r="J3" s="84"/>
      <c r="K3" s="84"/>
      <c r="L3" s="84"/>
      <c r="M3" s="84"/>
      <c r="N3" s="84"/>
      <c r="O3" s="84"/>
      <c r="P3" s="84"/>
      <c r="Q3" s="113"/>
      <c r="R3" s="113"/>
      <c r="S3" s="114"/>
      <c r="T3" s="115" t="s">
        <v>131</v>
      </c>
      <c r="U3" s="115"/>
      <c r="V3" s="116"/>
    </row>
    <row r="4" spans="1:22" ht="24.75" customHeight="1">
      <c r="A4" s="89" t="s">
        <v>204</v>
      </c>
      <c r="B4" s="89"/>
      <c r="C4" s="89"/>
      <c r="D4" s="90" t="s">
        <v>132</v>
      </c>
      <c r="E4" s="91" t="s">
        <v>162</v>
      </c>
      <c r="F4" s="91" t="s">
        <v>224</v>
      </c>
      <c r="G4" s="89" t="s">
        <v>225</v>
      </c>
      <c r="H4" s="89"/>
      <c r="I4" s="89"/>
      <c r="J4" s="91"/>
      <c r="K4" s="91" t="s">
        <v>226</v>
      </c>
      <c r="L4" s="90"/>
      <c r="M4" s="90"/>
      <c r="N4" s="90"/>
      <c r="O4" s="90"/>
      <c r="P4" s="90"/>
      <c r="Q4" s="90"/>
      <c r="R4" s="117"/>
      <c r="S4" s="118" t="s">
        <v>227</v>
      </c>
      <c r="T4" s="119" t="s">
        <v>228</v>
      </c>
      <c r="U4" s="119" t="s">
        <v>229</v>
      </c>
      <c r="V4" s="116"/>
    </row>
    <row r="5" spans="1:22" ht="24.75" customHeight="1">
      <c r="A5" s="92" t="s">
        <v>164</v>
      </c>
      <c r="B5" s="92" t="s">
        <v>165</v>
      </c>
      <c r="C5" s="92" t="s">
        <v>166</v>
      </c>
      <c r="D5" s="91"/>
      <c r="E5" s="91"/>
      <c r="F5" s="89"/>
      <c r="G5" s="92" t="s">
        <v>134</v>
      </c>
      <c r="H5" s="92" t="s">
        <v>230</v>
      </c>
      <c r="I5" s="92" t="s">
        <v>231</v>
      </c>
      <c r="J5" s="109" t="s">
        <v>215</v>
      </c>
      <c r="K5" s="110" t="s">
        <v>134</v>
      </c>
      <c r="L5" s="111" t="s">
        <v>232</v>
      </c>
      <c r="M5" s="111" t="s">
        <v>213</v>
      </c>
      <c r="N5" s="111" t="s">
        <v>217</v>
      </c>
      <c r="O5" s="111" t="s">
        <v>216</v>
      </c>
      <c r="P5" s="111" t="s">
        <v>233</v>
      </c>
      <c r="Q5" s="111" t="s">
        <v>234</v>
      </c>
      <c r="R5" s="111" t="s">
        <v>221</v>
      </c>
      <c r="S5" s="119"/>
      <c r="T5" s="119"/>
      <c r="U5" s="119"/>
      <c r="V5" s="116"/>
    </row>
    <row r="6" spans="1:21" ht="30.75" customHeight="1">
      <c r="A6" s="91"/>
      <c r="B6" s="91"/>
      <c r="C6" s="91"/>
      <c r="D6" s="91"/>
      <c r="E6" s="89"/>
      <c r="F6" s="93" t="s">
        <v>163</v>
      </c>
      <c r="G6" s="91"/>
      <c r="H6" s="91"/>
      <c r="I6" s="91"/>
      <c r="J6" s="89"/>
      <c r="K6" s="90"/>
      <c r="L6" s="111"/>
      <c r="M6" s="111"/>
      <c r="N6" s="111"/>
      <c r="O6" s="111"/>
      <c r="P6" s="111"/>
      <c r="Q6" s="111"/>
      <c r="R6" s="111"/>
      <c r="S6" s="119"/>
      <c r="T6" s="119"/>
      <c r="U6" s="119"/>
    </row>
    <row r="7" spans="1:21" ht="24.75" customHeight="1">
      <c r="A7" s="94" t="s">
        <v>146</v>
      </c>
      <c r="B7" s="94" t="s">
        <v>146</v>
      </c>
      <c r="C7" s="94" t="s">
        <v>146</v>
      </c>
      <c r="D7" s="94" t="s">
        <v>146</v>
      </c>
      <c r="E7" s="94" t="s">
        <v>146</v>
      </c>
      <c r="F7" s="95">
        <v>1</v>
      </c>
      <c r="G7" s="94">
        <v>2</v>
      </c>
      <c r="H7" s="94">
        <v>3</v>
      </c>
      <c r="I7" s="94">
        <v>4</v>
      </c>
      <c r="J7" s="94">
        <v>5</v>
      </c>
      <c r="K7" s="94">
        <v>6</v>
      </c>
      <c r="L7" s="94">
        <v>7</v>
      </c>
      <c r="M7" s="94">
        <v>8</v>
      </c>
      <c r="N7" s="94">
        <v>9</v>
      </c>
      <c r="O7" s="94">
        <v>10</v>
      </c>
      <c r="P7" s="94">
        <v>11</v>
      </c>
      <c r="Q7" s="94">
        <v>12</v>
      </c>
      <c r="R7" s="94">
        <v>13</v>
      </c>
      <c r="S7" s="94">
        <v>14</v>
      </c>
      <c r="T7" s="95">
        <v>15</v>
      </c>
      <c r="U7" s="95">
        <v>16</v>
      </c>
    </row>
    <row r="8" spans="1:21" s="82" customFormat="1" ht="24.75" customHeight="1">
      <c r="A8" s="96"/>
      <c r="B8" s="96"/>
      <c r="C8" s="97"/>
      <c r="D8" s="98"/>
      <c r="E8" s="99"/>
      <c r="F8" s="100"/>
      <c r="G8" s="101"/>
      <c r="H8" s="102"/>
      <c r="I8" s="102"/>
      <c r="J8" s="102"/>
      <c r="K8" s="102"/>
      <c r="L8" s="102"/>
      <c r="M8" s="102"/>
      <c r="N8" s="102"/>
      <c r="O8" s="102"/>
      <c r="P8" s="102"/>
      <c r="Q8" s="102"/>
      <c r="R8" s="102"/>
      <c r="S8" s="120"/>
      <c r="T8" s="120"/>
      <c r="U8" s="121"/>
    </row>
    <row r="9" spans="1:21" ht="27" customHeight="1">
      <c r="A9" s="103"/>
      <c r="B9" s="103"/>
      <c r="C9" s="103"/>
      <c r="D9" s="103"/>
      <c r="E9" s="104"/>
      <c r="F9" s="105"/>
      <c r="G9" s="105"/>
      <c r="H9" s="105"/>
      <c r="I9" s="105"/>
      <c r="J9" s="105"/>
      <c r="K9" s="105"/>
      <c r="L9" s="105"/>
      <c r="M9" s="105"/>
      <c r="N9" s="105"/>
      <c r="O9" s="105"/>
      <c r="P9" s="105"/>
      <c r="Q9" s="105"/>
      <c r="R9" s="105"/>
      <c r="S9" s="122"/>
      <c r="T9" s="122"/>
      <c r="U9" s="122"/>
    </row>
    <row r="10" spans="1:21" ht="18.75" customHeight="1">
      <c r="A10" s="103"/>
      <c r="B10" s="103"/>
      <c r="C10" s="103"/>
      <c r="D10" s="103"/>
      <c r="E10" s="104"/>
      <c r="F10" s="105"/>
      <c r="G10" s="105"/>
      <c r="H10" s="105"/>
      <c r="I10" s="105"/>
      <c r="J10" s="105"/>
      <c r="K10" s="105"/>
      <c r="L10" s="105"/>
      <c r="M10" s="105"/>
      <c r="N10" s="105"/>
      <c r="O10" s="105"/>
      <c r="P10" s="105"/>
      <c r="Q10" s="105"/>
      <c r="R10" s="105"/>
      <c r="S10" s="122"/>
      <c r="T10" s="122"/>
      <c r="U10" s="122"/>
    </row>
    <row r="11" spans="1:21" ht="18.75" customHeight="1">
      <c r="A11" s="103"/>
      <c r="B11" s="103"/>
      <c r="C11" s="103"/>
      <c r="D11" s="103"/>
      <c r="E11" s="104"/>
      <c r="F11" s="105"/>
      <c r="G11" s="105"/>
      <c r="H11" s="105"/>
      <c r="I11" s="105"/>
      <c r="J11" s="105"/>
      <c r="K11" s="105"/>
      <c r="L11" s="105"/>
      <c r="M11" s="105"/>
      <c r="N11" s="105"/>
      <c r="O11" s="105"/>
      <c r="P11" s="105"/>
      <c r="Q11" s="105"/>
      <c r="R11" s="105"/>
      <c r="S11" s="122"/>
      <c r="T11" s="122"/>
      <c r="U11" s="122"/>
    </row>
    <row r="12" spans="1:21" ht="18.75" customHeight="1">
      <c r="A12" s="103"/>
      <c r="B12" s="103"/>
      <c r="C12" s="103"/>
      <c r="D12" s="103"/>
      <c r="E12" s="104"/>
      <c r="F12" s="105"/>
      <c r="G12" s="105"/>
      <c r="H12" s="105"/>
      <c r="I12" s="105"/>
      <c r="J12" s="105"/>
      <c r="K12" s="105"/>
      <c r="L12" s="105"/>
      <c r="M12" s="105"/>
      <c r="N12" s="105"/>
      <c r="O12" s="105"/>
      <c r="P12" s="105"/>
      <c r="Q12" s="105"/>
      <c r="R12" s="105"/>
      <c r="S12" s="122"/>
      <c r="T12" s="122"/>
      <c r="U12" s="122"/>
    </row>
    <row r="13" spans="1:21" ht="18.75" customHeight="1">
      <c r="A13" s="103"/>
      <c r="B13" s="103"/>
      <c r="C13" s="103"/>
      <c r="D13" s="103"/>
      <c r="E13" s="105"/>
      <c r="F13" s="105"/>
      <c r="G13" s="105"/>
      <c r="H13" s="105"/>
      <c r="I13" s="105"/>
      <c r="J13" s="105"/>
      <c r="K13" s="105"/>
      <c r="L13" s="105"/>
      <c r="M13" s="105"/>
      <c r="N13" s="105"/>
      <c r="O13" s="105"/>
      <c r="P13" s="105"/>
      <c r="Q13" s="105"/>
      <c r="R13" s="105"/>
      <c r="S13" s="122"/>
      <c r="T13" s="122"/>
      <c r="U13" s="123"/>
    </row>
    <row r="14" spans="1:21" ht="18.75" customHeight="1">
      <c r="A14" s="106"/>
      <c r="B14" s="106"/>
      <c r="C14" s="106"/>
      <c r="D14" s="103"/>
      <c r="E14" s="104"/>
      <c r="F14" s="105"/>
      <c r="G14" s="107"/>
      <c r="H14" s="105"/>
      <c r="I14" s="105"/>
      <c r="J14" s="105"/>
      <c r="K14" s="107"/>
      <c r="L14" s="105"/>
      <c r="M14" s="105"/>
      <c r="N14" s="105"/>
      <c r="O14" s="105"/>
      <c r="P14" s="105"/>
      <c r="Q14" s="105"/>
      <c r="R14" s="105"/>
      <c r="S14" s="122"/>
      <c r="T14" s="122"/>
      <c r="U14" s="123"/>
    </row>
    <row r="15" spans="1:21" ht="18.75" customHeight="1">
      <c r="A15" s="106"/>
      <c r="B15" s="106"/>
      <c r="C15" s="106"/>
      <c r="D15" s="106"/>
      <c r="E15" s="108"/>
      <c r="F15" s="105"/>
      <c r="G15" s="107"/>
      <c r="H15" s="107"/>
      <c r="I15" s="107"/>
      <c r="J15" s="107"/>
      <c r="K15" s="107"/>
      <c r="L15" s="107"/>
      <c r="M15" s="105"/>
      <c r="N15" s="105"/>
      <c r="O15" s="105"/>
      <c r="P15" s="105"/>
      <c r="Q15" s="105"/>
      <c r="R15" s="105"/>
      <c r="S15" s="122"/>
      <c r="T15" s="123"/>
      <c r="U15" s="123"/>
    </row>
    <row r="16" spans="1:21" ht="18.75" customHeight="1">
      <c r="A16" s="106"/>
      <c r="B16" s="106"/>
      <c r="C16" s="106"/>
      <c r="D16" s="106"/>
      <c r="E16" s="108"/>
      <c r="F16" s="105"/>
      <c r="G16" s="107"/>
      <c r="H16" s="107"/>
      <c r="I16" s="107"/>
      <c r="J16" s="107"/>
      <c r="K16" s="107"/>
      <c r="L16" s="107"/>
      <c r="M16" s="105"/>
      <c r="N16" s="105"/>
      <c r="O16" s="105"/>
      <c r="P16" s="105"/>
      <c r="Q16" s="105"/>
      <c r="R16" s="105"/>
      <c r="S16" s="123"/>
      <c r="T16" s="123"/>
      <c r="U16" s="123"/>
    </row>
    <row r="17" spans="1:22" ht="12.75" customHeight="1">
      <c r="A17"/>
      <c r="B17"/>
      <c r="C17"/>
      <c r="D17"/>
      <c r="E17"/>
      <c r="F17"/>
      <c r="G17"/>
      <c r="H17"/>
      <c r="I17"/>
      <c r="J17"/>
      <c r="K17"/>
      <c r="L17" s="82"/>
      <c r="M17" s="82"/>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11810929756464" right="0.15748031730726947" top="0.7874015748031494" bottom="0.5905511811023622" header="0.5118110048489307" footer="0.4724409636550062"/>
  <pageSetup horizontalDpi="600" verticalDpi="600" orientation="landscape" paperSize="9" scale="75"/>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A1" sqref="A1"/>
    </sheetView>
  </sheetViews>
  <sheetFormatPr defaultColWidth="6.875" defaultRowHeight="12.75" customHeight="1"/>
  <cols>
    <col min="1" max="1" width="8.75390625" style="51" customWidth="1"/>
    <col min="2" max="2" width="15.875" style="51" customWidth="1"/>
    <col min="3" max="3" width="21.75390625" style="51" customWidth="1"/>
    <col min="4" max="5" width="11.125" style="51" customWidth="1"/>
    <col min="6" max="14" width="10.125" style="51" customWidth="1"/>
    <col min="15" max="256" width="6.875" style="51" customWidth="1"/>
  </cols>
  <sheetData>
    <row r="1" spans="1:255" ht="22.5" customHeight="1">
      <c r="A1" s="52"/>
      <c r="B1" s="52"/>
      <c r="C1" s="52"/>
      <c r="D1" s="52"/>
      <c r="E1" s="52"/>
      <c r="F1" s="52"/>
      <c r="G1" s="52"/>
      <c r="H1" s="52"/>
      <c r="I1" s="52"/>
      <c r="J1" s="52"/>
      <c r="K1" s="69"/>
      <c r="L1" s="71"/>
      <c r="N1" s="72" t="s">
        <v>391</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3" t="s">
        <v>392</v>
      </c>
      <c r="B2" s="53"/>
      <c r="C2" s="53"/>
      <c r="D2" s="53"/>
      <c r="E2" s="53"/>
      <c r="F2" s="53"/>
      <c r="G2" s="53"/>
      <c r="H2" s="53"/>
      <c r="I2" s="53"/>
      <c r="J2" s="53"/>
      <c r="K2" s="53"/>
      <c r="L2" s="53"/>
      <c r="M2" s="53"/>
      <c r="N2" s="5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54"/>
      <c r="B3" s="55"/>
      <c r="C3" s="55"/>
      <c r="D3" s="54"/>
      <c r="E3" s="55"/>
      <c r="F3" s="55"/>
      <c r="G3" s="55"/>
      <c r="H3" s="54"/>
      <c r="I3" s="54"/>
      <c r="J3" s="54"/>
      <c r="K3" s="69"/>
      <c r="L3" s="73"/>
      <c r="N3" s="74" t="s">
        <v>131</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6" t="s">
        <v>393</v>
      </c>
      <c r="B4" s="56" t="s">
        <v>206</v>
      </c>
      <c r="C4" s="57" t="s">
        <v>394</v>
      </c>
      <c r="D4" s="58" t="s">
        <v>163</v>
      </c>
      <c r="E4" s="59" t="s">
        <v>135</v>
      </c>
      <c r="F4" s="59"/>
      <c r="G4" s="59"/>
      <c r="H4" s="60" t="s">
        <v>136</v>
      </c>
      <c r="I4" s="56" t="s">
        <v>137</v>
      </c>
      <c r="J4" s="56" t="s">
        <v>138</v>
      </c>
      <c r="K4" s="56" t="s">
        <v>139</v>
      </c>
      <c r="L4" s="75" t="s">
        <v>140</v>
      </c>
      <c r="M4" s="76" t="s">
        <v>141</v>
      </c>
      <c r="N4" s="77" t="s">
        <v>142</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6"/>
      <c r="B5" s="56"/>
      <c r="C5" s="57"/>
      <c r="D5" s="56"/>
      <c r="E5" s="61" t="s">
        <v>143</v>
      </c>
      <c r="F5" s="61" t="s">
        <v>144</v>
      </c>
      <c r="G5" s="61" t="s">
        <v>145</v>
      </c>
      <c r="H5" s="56"/>
      <c r="I5" s="56"/>
      <c r="J5" s="56"/>
      <c r="K5" s="56"/>
      <c r="L5" s="58"/>
      <c r="M5" s="78"/>
      <c r="N5" s="77"/>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62" t="s">
        <v>146</v>
      </c>
      <c r="B6" s="62" t="s">
        <v>146</v>
      </c>
      <c r="C6" s="62" t="s">
        <v>146</v>
      </c>
      <c r="D6" s="62">
        <v>1</v>
      </c>
      <c r="E6" s="62">
        <v>2</v>
      </c>
      <c r="F6" s="62">
        <v>3</v>
      </c>
      <c r="G6" s="62">
        <v>4</v>
      </c>
      <c r="H6" s="62">
        <v>5</v>
      </c>
      <c r="I6" s="62">
        <v>6</v>
      </c>
      <c r="J6" s="62">
        <v>7</v>
      </c>
      <c r="K6" s="62">
        <v>8</v>
      </c>
      <c r="L6" s="62">
        <v>9</v>
      </c>
      <c r="M6" s="79">
        <v>10</v>
      </c>
      <c r="N6" s="80">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0" customFormat="1" ht="23.25" customHeight="1">
      <c r="A7" s="63"/>
      <c r="B7" s="64"/>
      <c r="C7" s="65" t="s">
        <v>134</v>
      </c>
      <c r="D7" s="66">
        <f aca="true" t="shared" si="0" ref="D7:N7">D8</f>
        <v>1842</v>
      </c>
      <c r="E7" s="67">
        <f t="shared" si="0"/>
        <v>1842</v>
      </c>
      <c r="F7" s="66">
        <f t="shared" si="0"/>
        <v>1338</v>
      </c>
      <c r="G7" s="68">
        <f t="shared" si="0"/>
        <v>504</v>
      </c>
      <c r="H7" s="68">
        <f t="shared" si="0"/>
        <v>0</v>
      </c>
      <c r="I7" s="68">
        <f t="shared" si="0"/>
        <v>0</v>
      </c>
      <c r="J7" s="68">
        <f t="shared" si="0"/>
        <v>0</v>
      </c>
      <c r="K7" s="68">
        <f t="shared" si="0"/>
        <v>0</v>
      </c>
      <c r="L7" s="67">
        <f t="shared" si="0"/>
        <v>0</v>
      </c>
      <c r="M7" s="81">
        <f t="shared" si="0"/>
        <v>0</v>
      </c>
      <c r="N7" s="67">
        <f t="shared" si="0"/>
        <v>0</v>
      </c>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row>
    <row r="8" spans="1:255" ht="23.25" customHeight="1">
      <c r="A8" s="63"/>
      <c r="B8" s="64">
        <v>50601</v>
      </c>
      <c r="C8" s="65" t="s">
        <v>148</v>
      </c>
      <c r="D8" s="66">
        <f aca="true" t="shared" si="1" ref="D8:N8">SUM(D9:D15)</f>
        <v>1842</v>
      </c>
      <c r="E8" s="67">
        <f t="shared" si="1"/>
        <v>1842</v>
      </c>
      <c r="F8" s="66">
        <f t="shared" si="1"/>
        <v>1338</v>
      </c>
      <c r="G8" s="68">
        <f t="shared" si="1"/>
        <v>504</v>
      </c>
      <c r="H8" s="68">
        <f t="shared" si="1"/>
        <v>0</v>
      </c>
      <c r="I8" s="68">
        <f t="shared" si="1"/>
        <v>0</v>
      </c>
      <c r="J8" s="68">
        <f t="shared" si="1"/>
        <v>0</v>
      </c>
      <c r="K8" s="68">
        <f t="shared" si="1"/>
        <v>0</v>
      </c>
      <c r="L8" s="67">
        <f t="shared" si="1"/>
        <v>0</v>
      </c>
      <c r="M8" s="81">
        <f t="shared" si="1"/>
        <v>0</v>
      </c>
      <c r="N8" s="67">
        <f t="shared" si="1"/>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63">
        <v>2013802</v>
      </c>
      <c r="B9" s="64" t="s">
        <v>171</v>
      </c>
      <c r="C9" s="65" t="s">
        <v>395</v>
      </c>
      <c r="D9" s="66">
        <v>504</v>
      </c>
      <c r="E9" s="67">
        <v>504</v>
      </c>
      <c r="F9" s="66">
        <v>0</v>
      </c>
      <c r="G9" s="68">
        <v>504</v>
      </c>
      <c r="H9" s="68">
        <v>0</v>
      </c>
      <c r="I9" s="68">
        <v>0</v>
      </c>
      <c r="J9" s="68">
        <v>0</v>
      </c>
      <c r="K9" s="68">
        <v>0</v>
      </c>
      <c r="L9" s="67">
        <v>0</v>
      </c>
      <c r="M9" s="81">
        <v>0</v>
      </c>
      <c r="N9" s="67">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63">
        <v>2013802</v>
      </c>
      <c r="B10" s="64" t="s">
        <v>171</v>
      </c>
      <c r="C10" s="65" t="s">
        <v>396</v>
      </c>
      <c r="D10" s="66">
        <v>30</v>
      </c>
      <c r="E10" s="67">
        <v>30</v>
      </c>
      <c r="F10" s="66">
        <v>30</v>
      </c>
      <c r="G10" s="68">
        <v>0</v>
      </c>
      <c r="H10" s="68">
        <v>0</v>
      </c>
      <c r="I10" s="68">
        <v>0</v>
      </c>
      <c r="J10" s="68">
        <v>0</v>
      </c>
      <c r="K10" s="68">
        <v>0</v>
      </c>
      <c r="L10" s="67">
        <v>0</v>
      </c>
      <c r="M10" s="81">
        <v>0</v>
      </c>
      <c r="N10" s="67">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63">
        <v>2013802</v>
      </c>
      <c r="B11" s="64" t="s">
        <v>171</v>
      </c>
      <c r="C11" s="65" t="s">
        <v>397</v>
      </c>
      <c r="D11" s="66">
        <v>98</v>
      </c>
      <c r="E11" s="67">
        <v>98</v>
      </c>
      <c r="F11" s="66">
        <v>98</v>
      </c>
      <c r="G11" s="68">
        <v>0</v>
      </c>
      <c r="H11" s="68">
        <v>0</v>
      </c>
      <c r="I11" s="68">
        <v>0</v>
      </c>
      <c r="J11" s="68">
        <v>0</v>
      </c>
      <c r="K11" s="68">
        <v>0</v>
      </c>
      <c r="L11" s="67">
        <v>0</v>
      </c>
      <c r="M11" s="81">
        <v>0</v>
      </c>
      <c r="N11" s="67">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63">
        <v>2013804</v>
      </c>
      <c r="B12" s="64" t="s">
        <v>176</v>
      </c>
      <c r="C12" s="65" t="s">
        <v>176</v>
      </c>
      <c r="D12" s="66">
        <v>269.8</v>
      </c>
      <c r="E12" s="67">
        <v>269.8</v>
      </c>
      <c r="F12" s="66">
        <v>269.8</v>
      </c>
      <c r="G12" s="68">
        <v>0</v>
      </c>
      <c r="H12" s="68">
        <v>0</v>
      </c>
      <c r="I12" s="68">
        <v>0</v>
      </c>
      <c r="J12" s="68">
        <v>0</v>
      </c>
      <c r="K12" s="68">
        <v>0</v>
      </c>
      <c r="L12" s="67">
        <v>0</v>
      </c>
      <c r="M12" s="81">
        <v>0</v>
      </c>
      <c r="N12" s="67">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63">
        <v>2013805</v>
      </c>
      <c r="B13" s="64" t="s">
        <v>182</v>
      </c>
      <c r="C13" s="65" t="s">
        <v>398</v>
      </c>
      <c r="D13" s="66">
        <v>625.2</v>
      </c>
      <c r="E13" s="67">
        <v>625.2</v>
      </c>
      <c r="F13" s="66">
        <v>625.2</v>
      </c>
      <c r="G13" s="68">
        <v>0</v>
      </c>
      <c r="H13" s="68">
        <v>0</v>
      </c>
      <c r="I13" s="68">
        <v>0</v>
      </c>
      <c r="J13" s="68">
        <v>0</v>
      </c>
      <c r="K13" s="68">
        <v>0</v>
      </c>
      <c r="L13" s="67">
        <v>0</v>
      </c>
      <c r="M13" s="81">
        <v>0</v>
      </c>
      <c r="N13" s="67">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63">
        <v>2013810</v>
      </c>
      <c r="B14" s="64" t="s">
        <v>180</v>
      </c>
      <c r="C14" s="65" t="s">
        <v>180</v>
      </c>
      <c r="D14" s="66">
        <v>288</v>
      </c>
      <c r="E14" s="67">
        <v>288</v>
      </c>
      <c r="F14" s="66">
        <v>288</v>
      </c>
      <c r="G14" s="68">
        <v>0</v>
      </c>
      <c r="H14" s="68">
        <v>0</v>
      </c>
      <c r="I14" s="68">
        <v>0</v>
      </c>
      <c r="J14" s="68">
        <v>0</v>
      </c>
      <c r="K14" s="68">
        <v>0</v>
      </c>
      <c r="L14" s="67">
        <v>0</v>
      </c>
      <c r="M14" s="81">
        <v>0</v>
      </c>
      <c r="N14" s="67">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s="63">
        <v>2013815</v>
      </c>
      <c r="B15" s="64" t="s">
        <v>178</v>
      </c>
      <c r="C15" s="65" t="s">
        <v>399</v>
      </c>
      <c r="D15" s="66">
        <v>27</v>
      </c>
      <c r="E15" s="67">
        <v>27</v>
      </c>
      <c r="F15" s="66">
        <v>27</v>
      </c>
      <c r="G15" s="68">
        <v>0</v>
      </c>
      <c r="H15" s="68">
        <v>0</v>
      </c>
      <c r="I15" s="68">
        <v>0</v>
      </c>
      <c r="J15" s="68">
        <v>0</v>
      </c>
      <c r="K15" s="68">
        <v>0</v>
      </c>
      <c r="L15" s="67">
        <v>0</v>
      </c>
      <c r="M15" s="81">
        <v>0</v>
      </c>
      <c r="N15" s="67">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69"/>
      <c r="B16" s="69"/>
      <c r="C16" s="69"/>
      <c r="D16" s="69"/>
      <c r="E16" s="69"/>
      <c r="F16" s="69"/>
      <c r="G16" s="70"/>
      <c r="H16" s="69"/>
      <c r="I16" s="69"/>
      <c r="J16" s="69"/>
      <c r="K16" s="69"/>
      <c r="L16" s="69"/>
      <c r="M16" s="69"/>
      <c r="N16" s="69"/>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69"/>
      <c r="B19" s="69"/>
      <c r="C19" s="69"/>
      <c r="D19" s="69"/>
      <c r="E19" s="69"/>
      <c r="F19" s="69"/>
      <c r="G19" s="69"/>
      <c r="H19" s="69"/>
      <c r="I19" s="70"/>
      <c r="J19" s="69"/>
      <c r="K19" s="69"/>
      <c r="L19" s="69"/>
      <c r="M19" s="69"/>
      <c r="N19" s="6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11810929756464" right="0.5511810929756464" top="0.7874015748031494" bottom="0.5905511811023622" header="0.35433069927485905" footer="0.5118110048489307"/>
  <pageSetup fitToHeight="1" fitToWidth="1" horizontalDpi="600" verticalDpi="600" orientation="landscape" paperSize="9" scale="79"/>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7"/>
  <sheetViews>
    <sheetView showGridLines="0" showZeros="0" view="pageBreakPreview" zoomScale="60" workbookViewId="0" topLeftCell="A1">
      <selection activeCell="N6" sqref="N6"/>
    </sheetView>
  </sheetViews>
  <sheetFormatPr defaultColWidth="6.875" defaultRowHeight="12.75" customHeight="1"/>
  <cols>
    <col min="1" max="1" width="6.375" style="26" customWidth="1"/>
    <col min="2" max="2" width="9.375" style="26" customWidth="1"/>
    <col min="3" max="3" width="7.875" style="26" customWidth="1"/>
    <col min="4" max="4" width="8.875" style="26" customWidth="1"/>
    <col min="5" max="5" width="9.50390625" style="26" customWidth="1"/>
    <col min="6" max="6" width="8.875" style="26" customWidth="1"/>
    <col min="7" max="7" width="10.75390625" style="26" customWidth="1"/>
    <col min="8" max="8" width="17.125" style="26" customWidth="1"/>
    <col min="9" max="9" width="12.25390625" style="26" customWidth="1"/>
    <col min="10" max="12" width="16.625" style="26" customWidth="1"/>
    <col min="13" max="13" width="13.625" style="26" customWidth="1"/>
    <col min="14" max="14" width="9.25390625" style="26" customWidth="1"/>
    <col min="15" max="15" width="8.75390625" style="26" customWidth="1"/>
    <col min="16" max="16" width="17.125" style="26" customWidth="1"/>
    <col min="17" max="17" width="11.125" style="26" customWidth="1"/>
    <col min="18" max="18" width="11.375" style="26" customWidth="1"/>
    <col min="19" max="19" width="8.75390625" style="26" customWidth="1"/>
    <col min="20" max="16384" width="6.875" style="26" customWidth="1"/>
  </cols>
  <sheetData>
    <row r="1" spans="1:19" ht="18.75" customHeight="1">
      <c r="A1" s="27"/>
      <c r="B1" s="27"/>
      <c r="C1" s="27"/>
      <c r="D1" s="27"/>
      <c r="E1" s="27"/>
      <c r="F1" s="27"/>
      <c r="G1" s="28"/>
      <c r="H1" s="27"/>
      <c r="I1" s="27"/>
      <c r="J1" s="27"/>
      <c r="K1" s="27"/>
      <c r="L1" s="27"/>
      <c r="M1" s="27"/>
      <c r="N1" s="45" t="s">
        <v>400</v>
      </c>
      <c r="O1" s="27"/>
      <c r="P1"/>
      <c r="Q1"/>
      <c r="R1"/>
      <c r="S1"/>
    </row>
    <row r="2" spans="1:19" ht="18.75" customHeight="1">
      <c r="A2" s="29" t="s">
        <v>401</v>
      </c>
      <c r="B2" s="29"/>
      <c r="C2" s="29"/>
      <c r="D2" s="29"/>
      <c r="E2" s="29"/>
      <c r="F2" s="29"/>
      <c r="G2" s="29"/>
      <c r="H2" s="29"/>
      <c r="I2" s="29"/>
      <c r="J2" s="29"/>
      <c r="K2" s="29"/>
      <c r="L2" s="29"/>
      <c r="M2" s="29"/>
      <c r="N2" s="29"/>
      <c r="O2" s="27"/>
      <c r="P2"/>
      <c r="Q2"/>
      <c r="R2"/>
      <c r="S2"/>
    </row>
    <row r="3" spans="14:19" ht="18.75" customHeight="1">
      <c r="N3" s="46" t="s">
        <v>131</v>
      </c>
      <c r="P3"/>
      <c r="Q3"/>
      <c r="R3"/>
      <c r="S3"/>
    </row>
    <row r="4" spans="1:19" ht="32.25" customHeight="1">
      <c r="A4" s="30" t="s">
        <v>205</v>
      </c>
      <c r="B4" s="31" t="s">
        <v>133</v>
      </c>
      <c r="C4" s="32" t="s">
        <v>402</v>
      </c>
      <c r="D4" s="30" t="s">
        <v>403</v>
      </c>
      <c r="E4" s="30" t="s">
        <v>404</v>
      </c>
      <c r="F4" s="30"/>
      <c r="G4" s="30" t="s">
        <v>405</v>
      </c>
      <c r="H4" s="33" t="s">
        <v>406</v>
      </c>
      <c r="I4" s="30" t="s">
        <v>407</v>
      </c>
      <c r="J4" s="30" t="s">
        <v>408</v>
      </c>
      <c r="K4" s="30" t="s">
        <v>409</v>
      </c>
      <c r="L4" s="30" t="s">
        <v>410</v>
      </c>
      <c r="M4" s="30" t="s">
        <v>411</v>
      </c>
      <c r="N4" s="30" t="s">
        <v>412</v>
      </c>
      <c r="O4" s="27"/>
      <c r="P4"/>
      <c r="Q4"/>
      <c r="R4"/>
      <c r="S4"/>
    </row>
    <row r="5" spans="1:19" ht="24.75" customHeight="1">
      <c r="A5" s="30"/>
      <c r="B5" s="34"/>
      <c r="C5" s="32"/>
      <c r="D5" s="30"/>
      <c r="E5" s="30" t="s">
        <v>314</v>
      </c>
      <c r="F5" s="35" t="s">
        <v>413</v>
      </c>
      <c r="G5" s="30"/>
      <c r="H5" s="33"/>
      <c r="I5" s="30"/>
      <c r="J5" s="30"/>
      <c r="K5" s="30"/>
      <c r="L5" s="30"/>
      <c r="M5" s="30"/>
      <c r="N5" s="30"/>
      <c r="O5" s="27"/>
      <c r="P5"/>
      <c r="Q5"/>
      <c r="R5"/>
      <c r="S5"/>
    </row>
    <row r="6" spans="1:19" ht="9.75" customHeight="1">
      <c r="A6" s="36" t="s">
        <v>146</v>
      </c>
      <c r="B6" s="36" t="s">
        <v>146</v>
      </c>
      <c r="C6" s="36" t="s">
        <v>146</v>
      </c>
      <c r="D6" s="37" t="s">
        <v>146</v>
      </c>
      <c r="E6" s="38" t="s">
        <v>146</v>
      </c>
      <c r="F6" s="38" t="s">
        <v>146</v>
      </c>
      <c r="G6" s="37" t="s">
        <v>146</v>
      </c>
      <c r="H6" s="36" t="s">
        <v>146</v>
      </c>
      <c r="I6" s="36" t="s">
        <v>146</v>
      </c>
      <c r="J6" s="36" t="s">
        <v>146</v>
      </c>
      <c r="K6" s="37" t="s">
        <v>146</v>
      </c>
      <c r="L6" s="37" t="s">
        <v>146</v>
      </c>
      <c r="M6" s="37" t="s">
        <v>146</v>
      </c>
      <c r="N6" s="36" t="s">
        <v>146</v>
      </c>
      <c r="O6" s="27"/>
      <c r="P6"/>
      <c r="Q6"/>
      <c r="R6"/>
      <c r="S6"/>
    </row>
    <row r="7" spans="1:19" s="25" customFormat="1" ht="14.25">
      <c r="A7" s="39"/>
      <c r="B7" s="40"/>
      <c r="C7" s="40"/>
      <c r="D7" s="41" t="s">
        <v>134</v>
      </c>
      <c r="E7" s="42">
        <f>SUM(E8:E14)</f>
        <v>1842</v>
      </c>
      <c r="F7" s="43">
        <f>SUM(F8:F14)</f>
        <v>1842</v>
      </c>
      <c r="G7" s="41" t="s">
        <v>414</v>
      </c>
      <c r="H7" s="44" t="s">
        <v>414</v>
      </c>
      <c r="I7" s="44" t="s">
        <v>414</v>
      </c>
      <c r="J7" s="44" t="s">
        <v>414</v>
      </c>
      <c r="K7" s="44" t="s">
        <v>414</v>
      </c>
      <c r="L7" s="40" t="s">
        <v>414</v>
      </c>
      <c r="M7" s="47" t="s">
        <v>414</v>
      </c>
      <c r="N7" s="47" t="s">
        <v>414</v>
      </c>
      <c r="O7" s="48"/>
      <c r="P7" s="49"/>
      <c r="Q7" s="49"/>
      <c r="R7" s="49"/>
      <c r="S7" s="49"/>
    </row>
    <row r="8" spans="1:19" ht="324">
      <c r="A8" s="39" t="s">
        <v>147</v>
      </c>
      <c r="B8" s="40" t="s">
        <v>148</v>
      </c>
      <c r="C8" s="40" t="s">
        <v>415</v>
      </c>
      <c r="D8" s="41" t="s">
        <v>416</v>
      </c>
      <c r="E8" s="42">
        <v>625.2</v>
      </c>
      <c r="F8" s="43">
        <v>625.2</v>
      </c>
      <c r="G8" s="41" t="s">
        <v>417</v>
      </c>
      <c r="H8" s="44" t="s">
        <v>418</v>
      </c>
      <c r="I8" s="44" t="s">
        <v>419</v>
      </c>
      <c r="J8" s="44" t="s">
        <v>420</v>
      </c>
      <c r="K8" s="44" t="s">
        <v>421</v>
      </c>
      <c r="L8" s="40" t="s">
        <v>422</v>
      </c>
      <c r="M8" s="47" t="s">
        <v>423</v>
      </c>
      <c r="N8" s="47" t="s">
        <v>414</v>
      </c>
      <c r="O8" s="27"/>
      <c r="P8"/>
      <c r="Q8"/>
      <c r="R8"/>
      <c r="S8"/>
    </row>
    <row r="9" spans="1:19" ht="60">
      <c r="A9" s="39" t="s">
        <v>147</v>
      </c>
      <c r="B9" s="40" t="s">
        <v>148</v>
      </c>
      <c r="C9" s="40" t="s">
        <v>424</v>
      </c>
      <c r="D9" s="41" t="s">
        <v>416</v>
      </c>
      <c r="E9" s="42">
        <v>30</v>
      </c>
      <c r="F9" s="43">
        <v>30</v>
      </c>
      <c r="G9" s="41" t="s">
        <v>425</v>
      </c>
      <c r="H9" s="44" t="s">
        <v>426</v>
      </c>
      <c r="I9" s="44" t="s">
        <v>427</v>
      </c>
      <c r="J9" s="44" t="s">
        <v>428</v>
      </c>
      <c r="K9" s="44" t="s">
        <v>429</v>
      </c>
      <c r="L9" s="40" t="s">
        <v>430</v>
      </c>
      <c r="M9" s="47" t="s">
        <v>430</v>
      </c>
      <c r="N9" s="47" t="s">
        <v>414</v>
      </c>
      <c r="O9" s="27"/>
      <c r="P9"/>
      <c r="Q9"/>
      <c r="R9"/>
      <c r="S9"/>
    </row>
    <row r="10" spans="1:19" ht="324">
      <c r="A10" s="39" t="s">
        <v>147</v>
      </c>
      <c r="B10" s="40" t="s">
        <v>148</v>
      </c>
      <c r="C10" s="40" t="s">
        <v>431</v>
      </c>
      <c r="D10" s="41" t="s">
        <v>416</v>
      </c>
      <c r="E10" s="42">
        <v>288</v>
      </c>
      <c r="F10" s="43">
        <v>288</v>
      </c>
      <c r="G10" s="41" t="s">
        <v>432</v>
      </c>
      <c r="H10" s="44" t="s">
        <v>433</v>
      </c>
      <c r="I10" s="44" t="s">
        <v>434</v>
      </c>
      <c r="J10" s="44" t="s">
        <v>435</v>
      </c>
      <c r="K10" s="44" t="s">
        <v>436</v>
      </c>
      <c r="L10" s="40" t="s">
        <v>437</v>
      </c>
      <c r="M10" s="47" t="s">
        <v>438</v>
      </c>
      <c r="N10" s="47" t="s">
        <v>414</v>
      </c>
      <c r="O10" s="27"/>
      <c r="P10"/>
      <c r="Q10"/>
      <c r="R10"/>
      <c r="S10"/>
    </row>
    <row r="11" spans="1:19" ht="348">
      <c r="A11" s="39" t="s">
        <v>147</v>
      </c>
      <c r="B11" s="40" t="s">
        <v>148</v>
      </c>
      <c r="C11" s="40" t="s">
        <v>439</v>
      </c>
      <c r="D11" s="41" t="s">
        <v>416</v>
      </c>
      <c r="E11" s="42">
        <v>269.8</v>
      </c>
      <c r="F11" s="43">
        <v>269.8</v>
      </c>
      <c r="G11" s="41" t="s">
        <v>440</v>
      </c>
      <c r="H11" s="44" t="s">
        <v>441</v>
      </c>
      <c r="I11" s="44" t="s">
        <v>442</v>
      </c>
      <c r="J11" s="44" t="s">
        <v>443</v>
      </c>
      <c r="K11" s="44" t="s">
        <v>444</v>
      </c>
      <c r="L11" s="40" t="s">
        <v>445</v>
      </c>
      <c r="M11" s="47" t="s">
        <v>446</v>
      </c>
      <c r="N11" s="47" t="s">
        <v>414</v>
      </c>
      <c r="O11" s="27"/>
      <c r="P11"/>
      <c r="Q11"/>
      <c r="R11"/>
      <c r="S11"/>
    </row>
    <row r="12" spans="1:19" ht="216">
      <c r="A12" s="39" t="s">
        <v>147</v>
      </c>
      <c r="B12" s="40" t="s">
        <v>148</v>
      </c>
      <c r="C12" s="40" t="s">
        <v>447</v>
      </c>
      <c r="D12" s="41" t="s">
        <v>416</v>
      </c>
      <c r="E12" s="42">
        <v>27</v>
      </c>
      <c r="F12" s="43">
        <v>27</v>
      </c>
      <c r="G12" s="41" t="s">
        <v>448</v>
      </c>
      <c r="H12" s="44" t="s">
        <v>426</v>
      </c>
      <c r="I12" s="44" t="s">
        <v>449</v>
      </c>
      <c r="J12" s="44" t="s">
        <v>450</v>
      </c>
      <c r="K12" s="44" t="s">
        <v>451</v>
      </c>
      <c r="L12" s="40" t="s">
        <v>452</v>
      </c>
      <c r="M12" s="47" t="s">
        <v>453</v>
      </c>
      <c r="N12" s="47" t="s">
        <v>414</v>
      </c>
      <c r="O12" s="27"/>
      <c r="P12"/>
      <c r="Q12"/>
      <c r="R12"/>
      <c r="S12"/>
    </row>
    <row r="13" spans="1:19" ht="216">
      <c r="A13" s="39" t="s">
        <v>147</v>
      </c>
      <c r="B13" s="40" t="s">
        <v>148</v>
      </c>
      <c r="C13" s="40" t="s">
        <v>454</v>
      </c>
      <c r="D13" s="41" t="s">
        <v>416</v>
      </c>
      <c r="E13" s="42">
        <v>504</v>
      </c>
      <c r="F13" s="43">
        <v>504</v>
      </c>
      <c r="G13" s="41" t="s">
        <v>455</v>
      </c>
      <c r="H13" s="44" t="s">
        <v>456</v>
      </c>
      <c r="I13" s="44" t="s">
        <v>457</v>
      </c>
      <c r="J13" s="44" t="s">
        <v>458</v>
      </c>
      <c r="K13" s="44" t="s">
        <v>459</v>
      </c>
      <c r="L13" s="40" t="s">
        <v>459</v>
      </c>
      <c r="M13" s="47" t="s">
        <v>460</v>
      </c>
      <c r="N13" s="47" t="s">
        <v>414</v>
      </c>
      <c r="O13" s="27"/>
      <c r="P13"/>
      <c r="Q13"/>
      <c r="R13"/>
      <c r="S13"/>
    </row>
    <row r="14" spans="1:19" ht="96">
      <c r="A14" s="39" t="s">
        <v>147</v>
      </c>
      <c r="B14" s="40" t="s">
        <v>148</v>
      </c>
      <c r="C14" s="40" t="s">
        <v>461</v>
      </c>
      <c r="D14" s="41" t="s">
        <v>462</v>
      </c>
      <c r="E14" s="42">
        <v>98</v>
      </c>
      <c r="F14" s="43">
        <v>98</v>
      </c>
      <c r="G14" s="41" t="s">
        <v>463</v>
      </c>
      <c r="H14" s="44" t="s">
        <v>426</v>
      </c>
      <c r="I14" s="44" t="s">
        <v>464</v>
      </c>
      <c r="J14" s="44" t="s">
        <v>465</v>
      </c>
      <c r="K14" s="44" t="s">
        <v>466</v>
      </c>
      <c r="L14" s="40" t="s">
        <v>467</v>
      </c>
      <c r="M14" s="47" t="s">
        <v>468</v>
      </c>
      <c r="N14" s="47" t="s">
        <v>469</v>
      </c>
      <c r="O14" s="27"/>
      <c r="P14"/>
      <c r="Q14"/>
      <c r="R14"/>
      <c r="S14"/>
    </row>
    <row r="15" spans="1:19" ht="12.75" customHeight="1">
      <c r="A15"/>
      <c r="B15"/>
      <c r="C15"/>
      <c r="D15"/>
      <c r="E15"/>
      <c r="F15"/>
      <c r="G15"/>
      <c r="H15"/>
      <c r="I15"/>
      <c r="J15"/>
      <c r="K15"/>
      <c r="L15"/>
      <c r="M15"/>
      <c r="N15"/>
      <c r="O15"/>
      <c r="P15"/>
      <c r="Q15"/>
      <c r="R15"/>
      <c r="S15"/>
    </row>
    <row r="16" spans="12:19" ht="12.75" customHeight="1">
      <c r="L16" s="25"/>
      <c r="P16"/>
      <c r="Q16"/>
      <c r="R16"/>
      <c r="S16"/>
    </row>
    <row r="17" spans="1:19" ht="12.75" customHeight="1">
      <c r="A17"/>
      <c r="B17"/>
      <c r="C17"/>
      <c r="D17"/>
      <c r="E17"/>
      <c r="F17"/>
      <c r="G17"/>
      <c r="H17"/>
      <c r="I17"/>
      <c r="J17"/>
      <c r="K17"/>
      <c r="L17" s="25"/>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1" bottom="1" header="0.5" footer="0.5"/>
  <pageSetup horizontalDpi="600" verticalDpi="600" orientation="landscape" paperSize="9" scale="70"/>
</worksheet>
</file>

<file path=xl/worksheets/sheet25.xml><?xml version="1.0" encoding="utf-8"?>
<worksheet xmlns="http://schemas.openxmlformats.org/spreadsheetml/2006/main" xmlns:r="http://schemas.openxmlformats.org/officeDocument/2006/relationships">
  <dimension ref="A1:J14"/>
  <sheetViews>
    <sheetView showGridLines="0" showZeros="0" view="pageBreakPreview" zoomScale="60" workbookViewId="0" topLeftCell="A13">
      <selection activeCell="H9" sqref="H9"/>
    </sheetView>
  </sheetViews>
  <sheetFormatPr defaultColWidth="6.875" defaultRowHeight="12.75" customHeight="1"/>
  <cols>
    <col min="1" max="1" width="6.875" style="2" customWidth="1"/>
    <col min="2" max="2" width="10.00390625" style="2" customWidth="1"/>
    <col min="3" max="3" width="9.625" style="2" customWidth="1"/>
    <col min="4" max="4" width="10.00390625" style="2" customWidth="1"/>
    <col min="5" max="5" width="9.00390625" style="2" customWidth="1"/>
    <col min="6" max="7" width="23.625" style="2" customWidth="1"/>
    <col min="8" max="9" width="20.625" style="2" customWidth="1"/>
    <col min="10" max="10" width="8.75390625" style="2" customWidth="1"/>
    <col min="11" max="16384" width="6.875" style="2" customWidth="1"/>
  </cols>
  <sheetData>
    <row r="1" spans="1:10" ht="18.75" customHeight="1">
      <c r="A1" s="3"/>
      <c r="B1" s="4"/>
      <c r="C1" s="4"/>
      <c r="D1" s="4"/>
      <c r="E1" s="5"/>
      <c r="F1" s="4"/>
      <c r="G1" s="4"/>
      <c r="H1" s="4"/>
      <c r="I1" s="3" t="s">
        <v>470</v>
      </c>
      <c r="J1" s="4"/>
    </row>
    <row r="2" spans="1:10" ht="18.75" customHeight="1">
      <c r="A2" s="6" t="s">
        <v>471</v>
      </c>
      <c r="B2" s="6"/>
      <c r="C2" s="6"/>
      <c r="D2" s="6"/>
      <c r="E2" s="6"/>
      <c r="F2" s="6"/>
      <c r="G2" s="6"/>
      <c r="H2" s="6"/>
      <c r="I2" s="6"/>
      <c r="J2" s="4"/>
    </row>
    <row r="3" ht="18.75" customHeight="1">
      <c r="I3" s="21" t="s">
        <v>131</v>
      </c>
    </row>
    <row r="4" spans="1:10" ht="32.25" customHeight="1">
      <c r="A4" s="7" t="s">
        <v>205</v>
      </c>
      <c r="B4" s="8" t="s">
        <v>133</v>
      </c>
      <c r="C4" s="9" t="s">
        <v>472</v>
      </c>
      <c r="D4" s="10"/>
      <c r="E4" s="11"/>
      <c r="F4" s="10" t="s">
        <v>473</v>
      </c>
      <c r="G4" s="9" t="s">
        <v>474</v>
      </c>
      <c r="H4" s="9" t="s">
        <v>475</v>
      </c>
      <c r="I4" s="10"/>
      <c r="J4" s="4"/>
    </row>
    <row r="5" spans="1:10" ht="24.75" customHeight="1">
      <c r="A5" s="7"/>
      <c r="B5" s="8"/>
      <c r="C5" s="12" t="s">
        <v>476</v>
      </c>
      <c r="D5" s="13" t="s">
        <v>225</v>
      </c>
      <c r="E5" s="14" t="s">
        <v>226</v>
      </c>
      <c r="F5" s="10"/>
      <c r="G5" s="9"/>
      <c r="H5" s="15" t="s">
        <v>477</v>
      </c>
      <c r="I5" s="22" t="s">
        <v>478</v>
      </c>
      <c r="J5" s="4"/>
    </row>
    <row r="6" spans="1:10" ht="9.75" customHeight="1">
      <c r="A6" s="16" t="s">
        <v>146</v>
      </c>
      <c r="B6" s="16" t="s">
        <v>146</v>
      </c>
      <c r="C6" s="17" t="s">
        <v>146</v>
      </c>
      <c r="D6" s="17" t="s">
        <v>146</v>
      </c>
      <c r="E6" s="17" t="s">
        <v>146</v>
      </c>
      <c r="F6" s="16" t="s">
        <v>146</v>
      </c>
      <c r="G6" s="16" t="s">
        <v>146</v>
      </c>
      <c r="H6" s="17" t="s">
        <v>146</v>
      </c>
      <c r="I6" s="16" t="s">
        <v>146</v>
      </c>
      <c r="J6" s="4"/>
    </row>
    <row r="7" spans="1:10" s="1" customFormat="1" ht="36" customHeight="1">
      <c r="A7" s="18"/>
      <c r="B7" s="19" t="s">
        <v>134</v>
      </c>
      <c r="C7" s="20">
        <f>SUM(C8:C13)</f>
        <v>8256.92</v>
      </c>
      <c r="D7" s="20">
        <f>SUM(D8:D13)</f>
        <v>6414.92</v>
      </c>
      <c r="E7" s="20">
        <f>SUM(E8:E13)</f>
        <v>1842</v>
      </c>
      <c r="F7" s="19" t="s">
        <v>414</v>
      </c>
      <c r="G7" s="19" t="s">
        <v>414</v>
      </c>
      <c r="H7" s="19" t="s">
        <v>414</v>
      </c>
      <c r="I7" s="23" t="s">
        <v>414</v>
      </c>
      <c r="J7" s="24"/>
    </row>
    <row r="8" spans="1:10" ht="222.75" customHeight="1">
      <c r="A8" s="18" t="s">
        <v>147</v>
      </c>
      <c r="B8" s="19" t="s">
        <v>148</v>
      </c>
      <c r="C8" s="20">
        <v>4490.23</v>
      </c>
      <c r="D8" s="20">
        <v>2648.23</v>
      </c>
      <c r="E8" s="20">
        <v>1842</v>
      </c>
      <c r="F8" s="19" t="s">
        <v>479</v>
      </c>
      <c r="G8" s="19" t="s">
        <v>480</v>
      </c>
      <c r="H8" s="19" t="s">
        <v>481</v>
      </c>
      <c r="I8" s="23" t="s">
        <v>482</v>
      </c>
      <c r="J8" s="4"/>
    </row>
    <row r="9" spans="1:10" ht="234" customHeight="1">
      <c r="A9" s="18" t="s">
        <v>149</v>
      </c>
      <c r="B9" s="19" t="s">
        <v>150</v>
      </c>
      <c r="C9" s="20">
        <v>1146.15</v>
      </c>
      <c r="D9" s="20">
        <v>1146.15</v>
      </c>
      <c r="E9" s="20">
        <v>0</v>
      </c>
      <c r="F9" s="19" t="s">
        <v>483</v>
      </c>
      <c r="G9" s="19" t="s">
        <v>484</v>
      </c>
      <c r="H9" s="19" t="s">
        <v>485</v>
      </c>
      <c r="I9" s="23" t="s">
        <v>486</v>
      </c>
      <c r="J9" s="4"/>
    </row>
    <row r="10" spans="1:10" ht="249" customHeight="1">
      <c r="A10" s="18" t="s">
        <v>151</v>
      </c>
      <c r="B10" s="19" t="s">
        <v>152</v>
      </c>
      <c r="C10" s="20">
        <v>582.26</v>
      </c>
      <c r="D10" s="20">
        <v>582.26</v>
      </c>
      <c r="E10" s="20">
        <v>0</v>
      </c>
      <c r="F10" s="19" t="s">
        <v>487</v>
      </c>
      <c r="G10" s="19" t="s">
        <v>488</v>
      </c>
      <c r="H10" s="19" t="s">
        <v>489</v>
      </c>
      <c r="I10" s="23" t="s">
        <v>490</v>
      </c>
      <c r="J10" s="4"/>
    </row>
    <row r="11" spans="1:10" ht="136.5" customHeight="1">
      <c r="A11" s="18" t="s">
        <v>153</v>
      </c>
      <c r="B11" s="19" t="s">
        <v>154</v>
      </c>
      <c r="C11" s="20">
        <v>177.81</v>
      </c>
      <c r="D11" s="20">
        <v>177.81</v>
      </c>
      <c r="E11" s="20">
        <v>0</v>
      </c>
      <c r="F11" s="19" t="s">
        <v>491</v>
      </c>
      <c r="G11" s="19" t="s">
        <v>492</v>
      </c>
      <c r="H11" s="19" t="s">
        <v>493</v>
      </c>
      <c r="I11" s="23" t="s">
        <v>494</v>
      </c>
      <c r="J11" s="4"/>
    </row>
    <row r="12" spans="1:10" ht="120" customHeight="1">
      <c r="A12" s="18" t="s">
        <v>155</v>
      </c>
      <c r="B12" s="19" t="s">
        <v>156</v>
      </c>
      <c r="C12" s="20">
        <v>1114.28</v>
      </c>
      <c r="D12" s="20">
        <v>1114.28</v>
      </c>
      <c r="E12" s="20">
        <v>0</v>
      </c>
      <c r="F12" s="19" t="s">
        <v>495</v>
      </c>
      <c r="G12" s="19" t="s">
        <v>496</v>
      </c>
      <c r="H12" s="19" t="s">
        <v>497</v>
      </c>
      <c r="I12" s="23" t="s">
        <v>498</v>
      </c>
      <c r="J12" s="4"/>
    </row>
    <row r="13" spans="1:10" ht="250.5" customHeight="1">
      <c r="A13" s="18" t="s">
        <v>157</v>
      </c>
      <c r="B13" s="19" t="s">
        <v>158</v>
      </c>
      <c r="C13" s="20">
        <v>746.19</v>
      </c>
      <c r="D13" s="20">
        <v>746.19</v>
      </c>
      <c r="E13" s="20">
        <v>0</v>
      </c>
      <c r="F13" s="19" t="s">
        <v>499</v>
      </c>
      <c r="G13" s="19" t="s">
        <v>500</v>
      </c>
      <c r="H13" s="19" t="s">
        <v>501</v>
      </c>
      <c r="I13" s="23" t="s">
        <v>502</v>
      </c>
      <c r="J13" s="4"/>
    </row>
    <row r="14" spans="1:10" ht="18.75" customHeight="1">
      <c r="A14" s="4"/>
      <c r="B14" s="4"/>
      <c r="C14" s="4"/>
      <c r="D14" s="4"/>
      <c r="E14" s="5"/>
      <c r="F14" s="4"/>
      <c r="G14" s="4"/>
      <c r="H14" s="4"/>
      <c r="I14" s="4"/>
      <c r="J14" s="4"/>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1" bottom="1" header="0.5" footer="0.5"/>
  <pageSetup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32"/>
  <sheetViews>
    <sheetView showGridLines="0" showZeros="0" view="pageBreakPreview" zoomScale="60" workbookViewId="0" topLeftCell="A1">
      <selection activeCell="A1" sqref="A1"/>
    </sheetView>
  </sheetViews>
  <sheetFormatPr defaultColWidth="9.00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25"/>
      <c r="B1" s="326"/>
      <c r="C1" s="326"/>
      <c r="D1" s="326"/>
      <c r="E1" s="326"/>
      <c r="H1" s="437" t="s">
        <v>52</v>
      </c>
    </row>
    <row r="2" spans="1:8" ht="20.25" customHeight="1">
      <c r="A2" s="328" t="s">
        <v>53</v>
      </c>
      <c r="B2" s="328"/>
      <c r="C2" s="328"/>
      <c r="D2" s="328"/>
      <c r="E2" s="328"/>
      <c r="F2" s="328"/>
      <c r="G2" s="328"/>
      <c r="H2" s="328"/>
    </row>
    <row r="3" spans="1:8" ht="16.5" customHeight="1">
      <c r="A3" s="329"/>
      <c r="B3" s="329"/>
      <c r="C3" s="329"/>
      <c r="D3" s="330"/>
      <c r="E3" s="330"/>
      <c r="H3" s="331" t="s">
        <v>54</v>
      </c>
    </row>
    <row r="4" spans="1:8" ht="16.5" customHeight="1">
      <c r="A4" s="332" t="s">
        <v>55</v>
      </c>
      <c r="B4" s="332"/>
      <c r="C4" s="334" t="s">
        <v>56</v>
      </c>
      <c r="D4" s="334"/>
      <c r="E4" s="334"/>
      <c r="F4" s="334"/>
      <c r="G4" s="334"/>
      <c r="H4" s="334"/>
    </row>
    <row r="5" spans="1:8" ht="15" customHeight="1">
      <c r="A5" s="333" t="s">
        <v>57</v>
      </c>
      <c r="B5" s="333" t="s">
        <v>58</v>
      </c>
      <c r="C5" s="334" t="s">
        <v>59</v>
      </c>
      <c r="D5" s="333" t="s">
        <v>58</v>
      </c>
      <c r="E5" s="334" t="s">
        <v>60</v>
      </c>
      <c r="F5" s="333" t="s">
        <v>58</v>
      </c>
      <c r="G5" s="334" t="s">
        <v>61</v>
      </c>
      <c r="H5" s="333" t="s">
        <v>58</v>
      </c>
    </row>
    <row r="6" spans="1:8" s="49" customFormat="1" ht="15" customHeight="1">
      <c r="A6" s="335" t="s">
        <v>62</v>
      </c>
      <c r="B6" s="336">
        <v>8256.92</v>
      </c>
      <c r="C6" s="335" t="s">
        <v>63</v>
      </c>
      <c r="D6" s="336">
        <v>6712.68</v>
      </c>
      <c r="E6" s="335" t="s">
        <v>64</v>
      </c>
      <c r="F6" s="336">
        <v>6414.92</v>
      </c>
      <c r="G6" s="338" t="s">
        <v>65</v>
      </c>
      <c r="H6" s="443">
        <v>4020.11</v>
      </c>
    </row>
    <row r="7" spans="1:8" s="49" customFormat="1" ht="15" customHeight="1">
      <c r="A7" s="335" t="s">
        <v>66</v>
      </c>
      <c r="B7" s="336">
        <v>7536.92</v>
      </c>
      <c r="C7" s="338" t="s">
        <v>67</v>
      </c>
      <c r="D7" s="336">
        <v>0</v>
      </c>
      <c r="E7" s="335" t="s">
        <v>68</v>
      </c>
      <c r="F7" s="336">
        <v>5221.32</v>
      </c>
      <c r="G7" s="338" t="s">
        <v>69</v>
      </c>
      <c r="H7" s="443">
        <v>2751.74</v>
      </c>
    </row>
    <row r="8" spans="1:8" s="49" customFormat="1" ht="15" customHeight="1">
      <c r="A8" s="335" t="s">
        <v>70</v>
      </c>
      <c r="B8" s="336">
        <v>720</v>
      </c>
      <c r="C8" s="335" t="s">
        <v>71</v>
      </c>
      <c r="D8" s="336">
        <v>0</v>
      </c>
      <c r="E8" s="335" t="s">
        <v>72</v>
      </c>
      <c r="F8" s="336">
        <v>1127.02</v>
      </c>
      <c r="G8" s="338" t="s">
        <v>73</v>
      </c>
      <c r="H8" s="443">
        <v>128</v>
      </c>
    </row>
    <row r="9" spans="1:8" s="49" customFormat="1" ht="15" customHeight="1">
      <c r="A9" s="335" t="s">
        <v>74</v>
      </c>
      <c r="B9" s="336">
        <v>0</v>
      </c>
      <c r="C9" s="335" t="s">
        <v>75</v>
      </c>
      <c r="D9" s="336">
        <v>0</v>
      </c>
      <c r="E9" s="335" t="s">
        <v>76</v>
      </c>
      <c r="F9" s="336">
        <v>66.58</v>
      </c>
      <c r="G9" s="338" t="s">
        <v>77</v>
      </c>
      <c r="H9" s="443">
        <v>0</v>
      </c>
    </row>
    <row r="10" spans="1:8" s="49" customFormat="1" ht="15" customHeight="1">
      <c r="A10" s="335" t="s">
        <v>78</v>
      </c>
      <c r="B10" s="336">
        <v>0</v>
      </c>
      <c r="C10" s="335" t="s">
        <v>79</v>
      </c>
      <c r="D10" s="336">
        <v>0</v>
      </c>
      <c r="E10" s="335" t="s">
        <v>80</v>
      </c>
      <c r="F10" s="336">
        <v>1842</v>
      </c>
      <c r="G10" s="338" t="s">
        <v>81</v>
      </c>
      <c r="H10" s="443">
        <v>1290.49</v>
      </c>
    </row>
    <row r="11" spans="1:8" s="49" customFormat="1" ht="15" customHeight="1">
      <c r="A11" s="335" t="s">
        <v>82</v>
      </c>
      <c r="B11" s="336">
        <v>0</v>
      </c>
      <c r="C11" s="335" t="s">
        <v>83</v>
      </c>
      <c r="D11" s="336">
        <v>0</v>
      </c>
      <c r="E11" s="444" t="s">
        <v>84</v>
      </c>
      <c r="F11" s="336">
        <v>1714</v>
      </c>
      <c r="G11" s="338" t="s">
        <v>85</v>
      </c>
      <c r="H11" s="443">
        <v>0</v>
      </c>
    </row>
    <row r="12" spans="1:8" s="49" customFormat="1" ht="15" customHeight="1">
      <c r="A12" s="335" t="s">
        <v>86</v>
      </c>
      <c r="B12" s="336">
        <v>0</v>
      </c>
      <c r="C12" s="335" t="s">
        <v>87</v>
      </c>
      <c r="D12" s="336">
        <v>697.6</v>
      </c>
      <c r="E12" s="444" t="s">
        <v>88</v>
      </c>
      <c r="F12" s="336">
        <v>0</v>
      </c>
      <c r="G12" s="338" t="s">
        <v>89</v>
      </c>
      <c r="H12" s="443">
        <v>0</v>
      </c>
    </row>
    <row r="13" spans="1:8" s="49" customFormat="1" ht="15" customHeight="1">
      <c r="A13" s="335"/>
      <c r="B13" s="336"/>
      <c r="C13" s="335" t="s">
        <v>90</v>
      </c>
      <c r="D13" s="445">
        <v>0</v>
      </c>
      <c r="E13" s="444"/>
      <c r="F13" s="336"/>
      <c r="G13" s="338"/>
      <c r="H13" s="443"/>
    </row>
    <row r="14" spans="1:8" s="49" customFormat="1" ht="15" customHeight="1">
      <c r="A14" s="335" t="s">
        <v>91</v>
      </c>
      <c r="B14" s="336">
        <v>0</v>
      </c>
      <c r="C14" s="335" t="s">
        <v>92</v>
      </c>
      <c r="D14" s="336">
        <v>403.47</v>
      </c>
      <c r="E14" s="444" t="s">
        <v>93</v>
      </c>
      <c r="F14" s="336">
        <v>0</v>
      </c>
      <c r="G14" s="338" t="s">
        <v>94</v>
      </c>
      <c r="H14" s="443">
        <v>0</v>
      </c>
    </row>
    <row r="15" spans="1:8" s="49" customFormat="1" ht="15" customHeight="1">
      <c r="A15" s="335" t="s">
        <v>95</v>
      </c>
      <c r="B15" s="336">
        <v>0</v>
      </c>
      <c r="C15" s="335" t="s">
        <v>96</v>
      </c>
      <c r="D15" s="336">
        <v>0</v>
      </c>
      <c r="E15" s="444" t="s">
        <v>97</v>
      </c>
      <c r="F15" s="336">
        <v>0</v>
      </c>
      <c r="G15" s="338" t="s">
        <v>98</v>
      </c>
      <c r="H15" s="443">
        <v>66.58</v>
      </c>
    </row>
    <row r="16" spans="1:8" s="49" customFormat="1" ht="15" customHeight="1">
      <c r="A16" s="335"/>
      <c r="B16" s="336"/>
      <c r="C16" s="335" t="s">
        <v>99</v>
      </c>
      <c r="D16" s="336">
        <v>0</v>
      </c>
      <c r="E16" s="444" t="s">
        <v>100</v>
      </c>
      <c r="F16" s="336">
        <v>0</v>
      </c>
      <c r="G16" s="338" t="s">
        <v>101</v>
      </c>
      <c r="H16" s="443">
        <v>0</v>
      </c>
    </row>
    <row r="17" spans="1:8" s="49" customFormat="1" ht="15" customHeight="1">
      <c r="A17" s="339"/>
      <c r="B17" s="336"/>
      <c r="C17" s="335" t="s">
        <v>102</v>
      </c>
      <c r="D17" s="336">
        <v>0</v>
      </c>
      <c r="E17" s="444" t="s">
        <v>103</v>
      </c>
      <c r="F17" s="336">
        <v>128</v>
      </c>
      <c r="G17" s="338" t="s">
        <v>104</v>
      </c>
      <c r="H17" s="443">
        <v>0</v>
      </c>
    </row>
    <row r="18" spans="1:8" s="49" customFormat="1" ht="15" customHeight="1">
      <c r="A18" s="335"/>
      <c r="B18" s="336"/>
      <c r="C18" s="335" t="s">
        <v>105</v>
      </c>
      <c r="D18" s="336">
        <v>0</v>
      </c>
      <c r="E18" s="444" t="s">
        <v>106</v>
      </c>
      <c r="F18" s="336">
        <v>0</v>
      </c>
      <c r="G18" s="338" t="s">
        <v>107</v>
      </c>
      <c r="H18" s="443">
        <v>0</v>
      </c>
    </row>
    <row r="19" spans="1:8" s="49" customFormat="1" ht="15" customHeight="1">
      <c r="A19" s="335"/>
      <c r="B19" s="336"/>
      <c r="C19" s="340" t="s">
        <v>108</v>
      </c>
      <c r="D19" s="336">
        <v>0</v>
      </c>
      <c r="E19" s="335" t="s">
        <v>109</v>
      </c>
      <c r="F19" s="336">
        <v>0</v>
      </c>
      <c r="G19" s="338" t="s">
        <v>110</v>
      </c>
      <c r="H19" s="443">
        <v>0</v>
      </c>
    </row>
    <row r="20" spans="1:8" s="49" customFormat="1" ht="15" customHeight="1">
      <c r="A20" s="339"/>
      <c r="B20" s="336"/>
      <c r="C20" s="340" t="s">
        <v>111</v>
      </c>
      <c r="D20" s="336">
        <v>0</v>
      </c>
      <c r="E20" s="335" t="s">
        <v>112</v>
      </c>
      <c r="F20" s="336">
        <v>0</v>
      </c>
      <c r="G20" s="338" t="s">
        <v>113</v>
      </c>
      <c r="H20" s="443">
        <v>0</v>
      </c>
    </row>
    <row r="21" spans="1:8" s="49" customFormat="1" ht="15.75" customHeight="1">
      <c r="A21" s="339"/>
      <c r="B21" s="336"/>
      <c r="C21" s="340" t="s">
        <v>114</v>
      </c>
      <c r="D21" s="336">
        <v>0</v>
      </c>
      <c r="E21" s="335" t="s">
        <v>115</v>
      </c>
      <c r="F21" s="336">
        <v>0</v>
      </c>
      <c r="G21" s="338" t="s">
        <v>116</v>
      </c>
      <c r="H21" s="443">
        <v>0</v>
      </c>
    </row>
    <row r="22" spans="1:8" s="49" customFormat="1" ht="15" customHeight="1">
      <c r="A22" s="335"/>
      <c r="B22" s="336"/>
      <c r="C22" s="340" t="s">
        <v>117</v>
      </c>
      <c r="D22" s="336">
        <v>443.17</v>
      </c>
      <c r="E22" s="335"/>
      <c r="F22" s="336"/>
      <c r="G22" s="338"/>
      <c r="H22" s="443"/>
    </row>
    <row r="23" spans="1:8" s="49" customFormat="1" ht="15" customHeight="1">
      <c r="A23" s="335"/>
      <c r="B23" s="336"/>
      <c r="C23" s="340" t="s">
        <v>118</v>
      </c>
      <c r="D23" s="336">
        <v>0</v>
      </c>
      <c r="E23" s="335"/>
      <c r="F23" s="336"/>
      <c r="G23" s="338"/>
      <c r="H23" s="443"/>
    </row>
    <row r="24" spans="1:8" s="49" customFormat="1" ht="15" customHeight="1">
      <c r="A24" s="335"/>
      <c r="B24" s="336"/>
      <c r="C24" s="340" t="s">
        <v>119</v>
      </c>
      <c r="D24" s="336">
        <v>0</v>
      </c>
      <c r="E24" s="335"/>
      <c r="F24" s="336"/>
      <c r="G24" s="338"/>
      <c r="H24" s="443"/>
    </row>
    <row r="25" spans="1:8" s="49" customFormat="1" ht="15" customHeight="1">
      <c r="A25" s="335"/>
      <c r="B25" s="336"/>
      <c r="C25" s="340" t="s">
        <v>120</v>
      </c>
      <c r="D25" s="336">
        <v>0</v>
      </c>
      <c r="E25" s="335"/>
      <c r="F25" s="336"/>
      <c r="G25" s="338"/>
      <c r="H25" s="443"/>
    </row>
    <row r="26" spans="1:8" s="49" customFormat="1" ht="15" customHeight="1">
      <c r="A26" s="335"/>
      <c r="B26" s="336"/>
      <c r="C26" s="340" t="s">
        <v>121</v>
      </c>
      <c r="D26" s="336">
        <v>0</v>
      </c>
      <c r="E26" s="335"/>
      <c r="F26" s="336"/>
      <c r="G26" s="338"/>
      <c r="H26" s="443"/>
    </row>
    <row r="27" spans="1:8" s="49" customFormat="1" ht="15" customHeight="1">
      <c r="A27" s="335"/>
      <c r="B27" s="336"/>
      <c r="C27" s="340" t="s">
        <v>122</v>
      </c>
      <c r="D27" s="336">
        <v>0</v>
      </c>
      <c r="E27" s="335"/>
      <c r="F27" s="336"/>
      <c r="G27" s="338"/>
      <c r="H27" s="443"/>
    </row>
    <row r="28" spans="1:8" ht="15" customHeight="1">
      <c r="A28" s="335"/>
      <c r="B28" s="336"/>
      <c r="C28" s="340"/>
      <c r="E28" s="335"/>
      <c r="F28" s="336"/>
      <c r="G28" s="446"/>
      <c r="H28" s="447"/>
    </row>
    <row r="29" spans="1:8" s="49" customFormat="1" ht="15" customHeight="1">
      <c r="A29" s="342" t="s">
        <v>123</v>
      </c>
      <c r="B29" s="336">
        <v>8256.92</v>
      </c>
      <c r="C29" s="342" t="s">
        <v>124</v>
      </c>
      <c r="D29" s="336">
        <v>8256.92</v>
      </c>
      <c r="E29" s="342" t="s">
        <v>124</v>
      </c>
      <c r="F29" s="336">
        <v>8256.92</v>
      </c>
      <c r="G29" s="448" t="s">
        <v>125</v>
      </c>
      <c r="H29" s="443">
        <v>8256.92</v>
      </c>
    </row>
    <row r="30" spans="1:8" s="49" customFormat="1" ht="15" customHeight="1">
      <c r="A30" s="335" t="s">
        <v>126</v>
      </c>
      <c r="B30" s="336">
        <v>0</v>
      </c>
      <c r="C30" s="335"/>
      <c r="D30" s="336"/>
      <c r="E30" s="335"/>
      <c r="F30" s="336"/>
      <c r="G30" s="448"/>
      <c r="H30" s="443"/>
    </row>
    <row r="31" spans="1:8" s="49" customFormat="1" ht="13.5" customHeight="1">
      <c r="A31" s="342" t="s">
        <v>127</v>
      </c>
      <c r="B31" s="336">
        <v>8256.92</v>
      </c>
      <c r="C31" s="342" t="s">
        <v>128</v>
      </c>
      <c r="D31" s="336">
        <v>8256.92</v>
      </c>
      <c r="E31" s="342" t="s">
        <v>128</v>
      </c>
      <c r="F31" s="336">
        <v>8256.92</v>
      </c>
      <c r="G31" s="448" t="s">
        <v>128</v>
      </c>
      <c r="H31" s="443">
        <v>8256.92</v>
      </c>
    </row>
    <row r="32" spans="1:6" ht="14.25">
      <c r="A32" s="449"/>
      <c r="B32" s="449"/>
      <c r="C32" s="449"/>
      <c r="D32" s="449"/>
      <c r="E32" s="449"/>
      <c r="F32" s="449"/>
    </row>
  </sheetData>
  <sheetProtection formatCells="0" formatColumns="0" formatRows="0"/>
  <mergeCells count="4">
    <mergeCell ref="A2:H2"/>
    <mergeCell ref="A3:C3"/>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worksheet>
</file>

<file path=xl/worksheets/sheet4.xml><?xml version="1.0" encoding="utf-8"?>
<worksheet xmlns="http://schemas.openxmlformats.org/spreadsheetml/2006/main" xmlns:r="http://schemas.openxmlformats.org/officeDocument/2006/relationships">
  <dimension ref="A1:IU17"/>
  <sheetViews>
    <sheetView showGridLines="0" showZeros="0" workbookViewId="0" topLeftCell="A1">
      <selection activeCell="A1" sqref="A1"/>
    </sheetView>
  </sheetViews>
  <sheetFormatPr defaultColWidth="6.875" defaultRowHeight="22.5" customHeight="1"/>
  <cols>
    <col min="1" max="1" width="8.375" style="421" customWidth="1"/>
    <col min="2" max="2" width="25.50390625" style="421" customWidth="1"/>
    <col min="3" max="13" width="9.875" style="421" customWidth="1"/>
    <col min="14" max="255" width="6.75390625" style="421" customWidth="1"/>
    <col min="256" max="256" width="6.875" style="422" customWidth="1"/>
  </cols>
  <sheetData>
    <row r="1" spans="2:255" ht="22.5" customHeight="1">
      <c r="B1" s="423"/>
      <c r="C1" s="423"/>
      <c r="D1" s="423"/>
      <c r="E1" s="423"/>
      <c r="F1" s="423"/>
      <c r="G1" s="423"/>
      <c r="H1" s="423"/>
      <c r="I1" s="423"/>
      <c r="J1" s="423"/>
      <c r="M1" s="437" t="s">
        <v>129</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24" t="s">
        <v>130</v>
      </c>
      <c r="B2" s="424"/>
      <c r="C2" s="424"/>
      <c r="D2" s="424"/>
      <c r="E2" s="424"/>
      <c r="F2" s="424"/>
      <c r="G2" s="424"/>
      <c r="H2" s="424"/>
      <c r="I2" s="424"/>
      <c r="J2" s="424"/>
      <c r="K2" s="424"/>
      <c r="L2" s="424"/>
      <c r="M2" s="42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425"/>
      <c r="C3" s="425"/>
      <c r="D3" s="426"/>
      <c r="E3" s="426"/>
      <c r="F3" s="426"/>
      <c r="G3" s="425"/>
      <c r="H3" s="425"/>
      <c r="I3" s="425"/>
      <c r="J3" s="425"/>
      <c r="L3" s="438" t="s">
        <v>131</v>
      </c>
      <c r="M3" s="438"/>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27" t="s">
        <v>132</v>
      </c>
      <c r="B4" s="427" t="s">
        <v>133</v>
      </c>
      <c r="C4" s="428" t="s">
        <v>134</v>
      </c>
      <c r="D4" s="429" t="s">
        <v>135</v>
      </c>
      <c r="E4" s="429"/>
      <c r="F4" s="429"/>
      <c r="G4" s="427" t="s">
        <v>136</v>
      </c>
      <c r="H4" s="427" t="s">
        <v>137</v>
      </c>
      <c r="I4" s="427" t="s">
        <v>138</v>
      </c>
      <c r="J4" s="427" t="s">
        <v>139</v>
      </c>
      <c r="K4" s="427" t="s">
        <v>140</v>
      </c>
      <c r="L4" s="439" t="s">
        <v>141</v>
      </c>
      <c r="M4" s="440" t="s">
        <v>142</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27"/>
      <c r="B5" s="427"/>
      <c r="C5" s="427"/>
      <c r="D5" s="427" t="s">
        <v>143</v>
      </c>
      <c r="E5" s="427" t="s">
        <v>144</v>
      </c>
      <c r="F5" s="427" t="s">
        <v>145</v>
      </c>
      <c r="G5" s="427"/>
      <c r="H5" s="427"/>
      <c r="I5" s="427"/>
      <c r="J5" s="427"/>
      <c r="K5" s="427"/>
      <c r="L5" s="427"/>
      <c r="M5" s="441"/>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430" t="s">
        <v>146</v>
      </c>
      <c r="B6" s="430" t="s">
        <v>146</v>
      </c>
      <c r="C6" s="430">
        <v>1</v>
      </c>
      <c r="D6" s="430">
        <v>2</v>
      </c>
      <c r="E6" s="430">
        <v>3</v>
      </c>
      <c r="F6" s="430">
        <v>4</v>
      </c>
      <c r="G6" s="430">
        <v>5</v>
      </c>
      <c r="H6" s="430">
        <v>6</v>
      </c>
      <c r="I6" s="430">
        <v>7</v>
      </c>
      <c r="J6" s="430">
        <v>8</v>
      </c>
      <c r="K6" s="430">
        <v>9</v>
      </c>
      <c r="L6" s="430">
        <v>10</v>
      </c>
      <c r="M6" s="442">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420" customFormat="1" ht="23.25" customHeight="1">
      <c r="A7" s="431"/>
      <c r="B7" s="432" t="s">
        <v>134</v>
      </c>
      <c r="C7" s="433">
        <f aca="true" t="shared" si="0" ref="C7:M7">SUM(C8:C13)</f>
        <v>8256.92</v>
      </c>
      <c r="D7" s="434">
        <f t="shared" si="0"/>
        <v>8256.92</v>
      </c>
      <c r="E7" s="435">
        <f t="shared" si="0"/>
        <v>7536.92</v>
      </c>
      <c r="F7" s="433">
        <f t="shared" si="0"/>
        <v>720</v>
      </c>
      <c r="G7" s="433">
        <f t="shared" si="0"/>
        <v>0</v>
      </c>
      <c r="H7" s="433">
        <f t="shared" si="0"/>
        <v>0</v>
      </c>
      <c r="I7" s="433">
        <f t="shared" si="0"/>
        <v>0</v>
      </c>
      <c r="J7" s="433">
        <f t="shared" si="0"/>
        <v>0</v>
      </c>
      <c r="K7" s="433">
        <f t="shared" si="0"/>
        <v>0</v>
      </c>
      <c r="L7" s="433">
        <f t="shared" si="0"/>
        <v>0</v>
      </c>
      <c r="M7" s="434">
        <f t="shared" si="0"/>
        <v>0</v>
      </c>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row>
    <row r="8" spans="1:255" ht="23.25" customHeight="1">
      <c r="A8" s="431" t="s">
        <v>147</v>
      </c>
      <c r="B8" s="432" t="s">
        <v>148</v>
      </c>
      <c r="C8" s="433">
        <v>4490.23</v>
      </c>
      <c r="D8" s="434">
        <v>4490.23</v>
      </c>
      <c r="E8" s="435">
        <v>3770.23</v>
      </c>
      <c r="F8" s="433">
        <v>720</v>
      </c>
      <c r="G8" s="433">
        <v>0</v>
      </c>
      <c r="H8" s="433">
        <v>0</v>
      </c>
      <c r="I8" s="433">
        <v>0</v>
      </c>
      <c r="J8" s="433">
        <v>0</v>
      </c>
      <c r="K8" s="433">
        <v>0</v>
      </c>
      <c r="L8" s="433">
        <v>0</v>
      </c>
      <c r="M8" s="434">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431" t="s">
        <v>149</v>
      </c>
      <c r="B9" s="432" t="s">
        <v>150</v>
      </c>
      <c r="C9" s="433">
        <v>1146.15</v>
      </c>
      <c r="D9" s="434">
        <v>1146.15</v>
      </c>
      <c r="E9" s="435">
        <v>1146.15</v>
      </c>
      <c r="F9" s="433">
        <v>0</v>
      </c>
      <c r="G9" s="433">
        <v>0</v>
      </c>
      <c r="H9" s="433">
        <v>0</v>
      </c>
      <c r="I9" s="433">
        <v>0</v>
      </c>
      <c r="J9" s="433">
        <v>0</v>
      </c>
      <c r="K9" s="433">
        <v>0</v>
      </c>
      <c r="L9" s="433">
        <v>0</v>
      </c>
      <c r="M9" s="434">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431" t="s">
        <v>151</v>
      </c>
      <c r="B10" s="432" t="s">
        <v>152</v>
      </c>
      <c r="C10" s="433">
        <v>582.26</v>
      </c>
      <c r="D10" s="434">
        <v>582.26</v>
      </c>
      <c r="E10" s="435">
        <v>582.26</v>
      </c>
      <c r="F10" s="433">
        <v>0</v>
      </c>
      <c r="G10" s="433">
        <v>0</v>
      </c>
      <c r="H10" s="433">
        <v>0</v>
      </c>
      <c r="I10" s="433">
        <v>0</v>
      </c>
      <c r="J10" s="433">
        <v>0</v>
      </c>
      <c r="K10" s="433">
        <v>0</v>
      </c>
      <c r="L10" s="433">
        <v>0</v>
      </c>
      <c r="M10" s="434">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431" t="s">
        <v>153</v>
      </c>
      <c r="B11" s="432" t="s">
        <v>154</v>
      </c>
      <c r="C11" s="433">
        <v>177.81</v>
      </c>
      <c r="D11" s="434">
        <v>177.81</v>
      </c>
      <c r="E11" s="435">
        <v>177.81</v>
      </c>
      <c r="F11" s="433">
        <v>0</v>
      </c>
      <c r="G11" s="433">
        <v>0</v>
      </c>
      <c r="H11" s="433">
        <v>0</v>
      </c>
      <c r="I11" s="433">
        <v>0</v>
      </c>
      <c r="J11" s="433">
        <v>0</v>
      </c>
      <c r="K11" s="433">
        <v>0</v>
      </c>
      <c r="L11" s="433">
        <v>0</v>
      </c>
      <c r="M11" s="434">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431" t="s">
        <v>155</v>
      </c>
      <c r="B12" s="432" t="s">
        <v>156</v>
      </c>
      <c r="C12" s="433">
        <v>1114.28</v>
      </c>
      <c r="D12" s="434">
        <v>1114.28</v>
      </c>
      <c r="E12" s="435">
        <v>1114.28</v>
      </c>
      <c r="F12" s="433">
        <v>0</v>
      </c>
      <c r="G12" s="433">
        <v>0</v>
      </c>
      <c r="H12" s="433">
        <v>0</v>
      </c>
      <c r="I12" s="433">
        <v>0</v>
      </c>
      <c r="J12" s="433">
        <v>0</v>
      </c>
      <c r="K12" s="433">
        <v>0</v>
      </c>
      <c r="L12" s="433">
        <v>0</v>
      </c>
      <c r="M12" s="434">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431" t="s">
        <v>157</v>
      </c>
      <c r="B13" s="432" t="s">
        <v>158</v>
      </c>
      <c r="C13" s="433">
        <v>746.19</v>
      </c>
      <c r="D13" s="434">
        <v>746.19</v>
      </c>
      <c r="E13" s="435">
        <v>746.19</v>
      </c>
      <c r="F13" s="433">
        <v>0</v>
      </c>
      <c r="G13" s="433">
        <v>0</v>
      </c>
      <c r="H13" s="433">
        <v>0</v>
      </c>
      <c r="I13" s="433">
        <v>0</v>
      </c>
      <c r="J13" s="433">
        <v>0</v>
      </c>
      <c r="K13" s="433">
        <v>0</v>
      </c>
      <c r="L13" s="433">
        <v>0</v>
      </c>
      <c r="M13" s="434">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43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43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43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11810929756464" right="0.5511810929756464" top="0.5905511811023622" bottom="0.5905511811023622" header="0.35433069927485905" footer="0.5118110048489307"/>
  <pageSetup horizontalDpi="600" verticalDpi="600" orientation="landscape" paperSize="9" scale="8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M54"/>
  <sheetViews>
    <sheetView showGridLines="0" showZeros="0" workbookViewId="0" topLeftCell="A1">
      <selection activeCell="A1" sqref="A1"/>
    </sheetView>
  </sheetViews>
  <sheetFormatPr defaultColWidth="6.875" defaultRowHeight="22.5" customHeight="1"/>
  <cols>
    <col min="1" max="3" width="3.375" style="390" customWidth="1"/>
    <col min="4" max="4" width="7.375" style="390" customWidth="1"/>
    <col min="5" max="5" width="21.75390625" style="390" customWidth="1"/>
    <col min="6" max="6" width="12.50390625" style="390" customWidth="1"/>
    <col min="7" max="7" width="11.625" style="390" customWidth="1"/>
    <col min="8" max="16" width="10.50390625" style="390" customWidth="1"/>
    <col min="17" max="247" width="6.75390625" style="390" customWidth="1"/>
    <col min="248" max="16384" width="6.875" style="391" customWidth="1"/>
  </cols>
  <sheetData>
    <row r="1" spans="2:247" ht="22.5" customHeight="1">
      <c r="B1" s="392"/>
      <c r="C1" s="392"/>
      <c r="D1" s="392"/>
      <c r="E1" s="392"/>
      <c r="F1" s="392"/>
      <c r="G1" s="392"/>
      <c r="H1" s="392"/>
      <c r="I1" s="392"/>
      <c r="J1" s="392"/>
      <c r="K1" s="392"/>
      <c r="L1" s="392"/>
      <c r="P1" s="410" t="s">
        <v>159</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93" t="s">
        <v>160</v>
      </c>
      <c r="B2" s="393"/>
      <c r="C2" s="393"/>
      <c r="D2" s="393"/>
      <c r="E2" s="393"/>
      <c r="F2" s="393"/>
      <c r="G2" s="393"/>
      <c r="H2" s="393"/>
      <c r="I2" s="393"/>
      <c r="J2" s="393"/>
      <c r="K2" s="393"/>
      <c r="L2" s="393"/>
      <c r="M2" s="393"/>
      <c r="N2" s="393"/>
      <c r="O2" s="393"/>
      <c r="P2" s="393"/>
      <c r="Q2" s="418"/>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94"/>
      <c r="B3" s="394"/>
      <c r="C3" s="394"/>
      <c r="D3" s="395"/>
      <c r="E3" s="396"/>
      <c r="F3" s="395"/>
      <c r="G3" s="397"/>
      <c r="H3" s="397"/>
      <c r="I3" s="397"/>
      <c r="J3" s="395"/>
      <c r="K3" s="395"/>
      <c r="L3" s="395"/>
      <c r="O3" s="411" t="s">
        <v>131</v>
      </c>
      <c r="P3" s="411"/>
      <c r="Q3" s="397"/>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98" t="s">
        <v>161</v>
      </c>
      <c r="B4" s="398"/>
      <c r="C4" s="398"/>
      <c r="D4" s="399" t="s">
        <v>132</v>
      </c>
      <c r="E4" s="400" t="s">
        <v>162</v>
      </c>
      <c r="F4" s="401" t="s">
        <v>163</v>
      </c>
      <c r="G4" s="402" t="s">
        <v>135</v>
      </c>
      <c r="H4" s="402"/>
      <c r="I4" s="402"/>
      <c r="J4" s="399" t="s">
        <v>136</v>
      </c>
      <c r="K4" s="399" t="s">
        <v>137</v>
      </c>
      <c r="L4" s="399" t="s">
        <v>138</v>
      </c>
      <c r="M4" s="399" t="s">
        <v>139</v>
      </c>
      <c r="N4" s="399" t="s">
        <v>140</v>
      </c>
      <c r="O4" s="412" t="s">
        <v>141</v>
      </c>
      <c r="P4" s="413" t="s">
        <v>142</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99" t="s">
        <v>164</v>
      </c>
      <c r="B5" s="399" t="s">
        <v>165</v>
      </c>
      <c r="C5" s="399" t="s">
        <v>166</v>
      </c>
      <c r="D5" s="399"/>
      <c r="E5" s="400"/>
      <c r="F5" s="399"/>
      <c r="G5" s="399" t="s">
        <v>143</v>
      </c>
      <c r="H5" s="399" t="s">
        <v>144</v>
      </c>
      <c r="I5" s="399" t="s">
        <v>145</v>
      </c>
      <c r="J5" s="399"/>
      <c r="K5" s="399"/>
      <c r="L5" s="399"/>
      <c r="M5" s="399"/>
      <c r="N5" s="399"/>
      <c r="O5" s="414"/>
      <c r="P5" s="41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403" t="s">
        <v>146</v>
      </c>
      <c r="B6" s="403" t="s">
        <v>146</v>
      </c>
      <c r="C6" s="403" t="s">
        <v>146</v>
      </c>
      <c r="D6" s="403" t="s">
        <v>146</v>
      </c>
      <c r="E6" s="403" t="s">
        <v>146</v>
      </c>
      <c r="F6" s="403">
        <v>1</v>
      </c>
      <c r="G6" s="403">
        <v>2</v>
      </c>
      <c r="H6" s="403">
        <v>3</v>
      </c>
      <c r="I6" s="403">
        <v>4</v>
      </c>
      <c r="J6" s="403">
        <v>5</v>
      </c>
      <c r="K6" s="403">
        <v>6</v>
      </c>
      <c r="L6" s="403">
        <v>7</v>
      </c>
      <c r="M6" s="403">
        <v>8</v>
      </c>
      <c r="N6" s="403">
        <v>9</v>
      </c>
      <c r="O6" s="416">
        <v>10</v>
      </c>
      <c r="P6" s="417">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89" customFormat="1" ht="24.75" customHeight="1">
      <c r="A7" s="404"/>
      <c r="B7" s="404"/>
      <c r="C7" s="404"/>
      <c r="D7" s="405"/>
      <c r="E7" s="406" t="s">
        <v>134</v>
      </c>
      <c r="F7" s="407">
        <f aca="true" t="shared" si="0" ref="F7:P7">F8+F21+F27+F34+F41+F49</f>
        <v>8256.920000000002</v>
      </c>
      <c r="G7" s="408">
        <f t="shared" si="0"/>
        <v>8256.920000000002</v>
      </c>
      <c r="H7" s="409">
        <f t="shared" si="0"/>
        <v>7536.920000000002</v>
      </c>
      <c r="I7" s="407">
        <f t="shared" si="0"/>
        <v>720</v>
      </c>
      <c r="J7" s="407">
        <f t="shared" si="0"/>
        <v>0</v>
      </c>
      <c r="K7" s="407">
        <f t="shared" si="0"/>
        <v>0</v>
      </c>
      <c r="L7" s="407">
        <f t="shared" si="0"/>
        <v>0</v>
      </c>
      <c r="M7" s="407">
        <f t="shared" si="0"/>
        <v>0</v>
      </c>
      <c r="N7" s="407">
        <f t="shared" si="0"/>
        <v>0</v>
      </c>
      <c r="O7" s="407">
        <f t="shared" si="0"/>
        <v>0</v>
      </c>
      <c r="P7" s="408">
        <f t="shared" si="0"/>
        <v>0</v>
      </c>
      <c r="Q7" s="41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row>
    <row r="8" spans="1:247" ht="24.75" customHeight="1">
      <c r="A8" s="404"/>
      <c r="B8" s="404"/>
      <c r="C8" s="404"/>
      <c r="D8" s="405" t="s">
        <v>147</v>
      </c>
      <c r="E8" s="406" t="s">
        <v>148</v>
      </c>
      <c r="F8" s="407">
        <f aca="true" t="shared" si="1" ref="F8:P8">SUM(F9:F20)</f>
        <v>4490.2300000000005</v>
      </c>
      <c r="G8" s="408">
        <f t="shared" si="1"/>
        <v>4490.2300000000005</v>
      </c>
      <c r="H8" s="409">
        <f t="shared" si="1"/>
        <v>3770.23</v>
      </c>
      <c r="I8" s="407">
        <f t="shared" si="1"/>
        <v>720</v>
      </c>
      <c r="J8" s="407">
        <f t="shared" si="1"/>
        <v>0</v>
      </c>
      <c r="K8" s="407">
        <f t="shared" si="1"/>
        <v>0</v>
      </c>
      <c r="L8" s="407">
        <f t="shared" si="1"/>
        <v>0</v>
      </c>
      <c r="M8" s="407">
        <f t="shared" si="1"/>
        <v>0</v>
      </c>
      <c r="N8" s="407">
        <f t="shared" si="1"/>
        <v>0</v>
      </c>
      <c r="O8" s="407">
        <f t="shared" si="1"/>
        <v>0</v>
      </c>
      <c r="P8" s="408">
        <f t="shared" si="1"/>
        <v>0</v>
      </c>
      <c r="Q8" s="419"/>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4.75" customHeight="1">
      <c r="A9" s="404" t="s">
        <v>167</v>
      </c>
      <c r="B9" s="404" t="s">
        <v>168</v>
      </c>
      <c r="C9" s="404" t="s">
        <v>169</v>
      </c>
      <c r="D9" s="405" t="s">
        <v>170</v>
      </c>
      <c r="E9" s="406" t="s">
        <v>171</v>
      </c>
      <c r="F9" s="407">
        <v>632</v>
      </c>
      <c r="G9" s="408">
        <v>632</v>
      </c>
      <c r="H9" s="409">
        <v>128</v>
      </c>
      <c r="I9" s="407">
        <v>504</v>
      </c>
      <c r="J9" s="407">
        <v>0</v>
      </c>
      <c r="K9" s="407">
        <v>0</v>
      </c>
      <c r="L9" s="407">
        <v>0</v>
      </c>
      <c r="M9" s="407">
        <v>0</v>
      </c>
      <c r="N9" s="407">
        <v>0</v>
      </c>
      <c r="O9" s="407">
        <v>0</v>
      </c>
      <c r="P9" s="408">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4.75" customHeight="1">
      <c r="A10" s="404" t="s">
        <v>172</v>
      </c>
      <c r="B10" s="404" t="s">
        <v>169</v>
      </c>
      <c r="C10" s="404" t="s">
        <v>173</v>
      </c>
      <c r="D10" s="405" t="s">
        <v>170</v>
      </c>
      <c r="E10" s="406" t="s">
        <v>174</v>
      </c>
      <c r="F10" s="407">
        <v>179.49</v>
      </c>
      <c r="G10" s="408">
        <v>179.49</v>
      </c>
      <c r="H10" s="409">
        <v>179.49</v>
      </c>
      <c r="I10" s="407">
        <v>0</v>
      </c>
      <c r="J10" s="407">
        <v>0</v>
      </c>
      <c r="K10" s="407">
        <v>0</v>
      </c>
      <c r="L10" s="407">
        <v>0</v>
      </c>
      <c r="M10" s="407">
        <v>0</v>
      </c>
      <c r="N10" s="407">
        <v>0</v>
      </c>
      <c r="O10" s="407">
        <v>0</v>
      </c>
      <c r="P10" s="408">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4.75" customHeight="1">
      <c r="A11" s="404" t="s">
        <v>167</v>
      </c>
      <c r="B11" s="404" t="s">
        <v>168</v>
      </c>
      <c r="C11" s="404" t="s">
        <v>175</v>
      </c>
      <c r="D11" s="405" t="s">
        <v>170</v>
      </c>
      <c r="E11" s="406" t="s">
        <v>176</v>
      </c>
      <c r="F11" s="407">
        <v>269.8</v>
      </c>
      <c r="G11" s="408">
        <v>269.8</v>
      </c>
      <c r="H11" s="409">
        <v>269.8</v>
      </c>
      <c r="I11" s="407">
        <v>0</v>
      </c>
      <c r="J11" s="407">
        <v>0</v>
      </c>
      <c r="K11" s="407">
        <v>0</v>
      </c>
      <c r="L11" s="407">
        <v>0</v>
      </c>
      <c r="M11" s="407">
        <v>0</v>
      </c>
      <c r="N11" s="407">
        <v>0</v>
      </c>
      <c r="O11" s="407">
        <v>0</v>
      </c>
      <c r="P11" s="408">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4.75" customHeight="1">
      <c r="A12" s="404" t="s">
        <v>167</v>
      </c>
      <c r="B12" s="404" t="s">
        <v>168</v>
      </c>
      <c r="C12" s="404" t="s">
        <v>177</v>
      </c>
      <c r="D12" s="405" t="s">
        <v>170</v>
      </c>
      <c r="E12" s="406" t="s">
        <v>178</v>
      </c>
      <c r="F12" s="407">
        <v>27</v>
      </c>
      <c r="G12" s="408">
        <v>27</v>
      </c>
      <c r="H12" s="409">
        <v>27</v>
      </c>
      <c r="I12" s="407">
        <v>0</v>
      </c>
      <c r="J12" s="407">
        <v>0</v>
      </c>
      <c r="K12" s="407">
        <v>0</v>
      </c>
      <c r="L12" s="407">
        <v>0</v>
      </c>
      <c r="M12" s="407">
        <v>0</v>
      </c>
      <c r="N12" s="407">
        <v>0</v>
      </c>
      <c r="O12" s="407">
        <v>0</v>
      </c>
      <c r="P12" s="408">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4.75" customHeight="1">
      <c r="A13" s="404" t="s">
        <v>167</v>
      </c>
      <c r="B13" s="404" t="s">
        <v>168</v>
      </c>
      <c r="C13" s="404" t="s">
        <v>179</v>
      </c>
      <c r="D13" s="405" t="s">
        <v>170</v>
      </c>
      <c r="E13" s="406" t="s">
        <v>180</v>
      </c>
      <c r="F13" s="407">
        <v>288</v>
      </c>
      <c r="G13" s="408">
        <v>288</v>
      </c>
      <c r="H13" s="409">
        <v>288</v>
      </c>
      <c r="I13" s="407">
        <v>0</v>
      </c>
      <c r="J13" s="407">
        <v>0</v>
      </c>
      <c r="K13" s="407">
        <v>0</v>
      </c>
      <c r="L13" s="407">
        <v>0</v>
      </c>
      <c r="M13" s="407">
        <v>0</v>
      </c>
      <c r="N13" s="407">
        <v>0</v>
      </c>
      <c r="O13" s="407">
        <v>0</v>
      </c>
      <c r="P13" s="408">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4.75" customHeight="1">
      <c r="A14" s="404" t="s">
        <v>167</v>
      </c>
      <c r="B14" s="404" t="s">
        <v>168</v>
      </c>
      <c r="C14" s="404" t="s">
        <v>181</v>
      </c>
      <c r="D14" s="405" t="s">
        <v>170</v>
      </c>
      <c r="E14" s="406" t="s">
        <v>182</v>
      </c>
      <c r="F14" s="407">
        <v>625.2</v>
      </c>
      <c r="G14" s="408">
        <v>625.2</v>
      </c>
      <c r="H14" s="409">
        <v>625.2</v>
      </c>
      <c r="I14" s="407">
        <v>0</v>
      </c>
      <c r="J14" s="407">
        <v>0</v>
      </c>
      <c r="K14" s="407">
        <v>0</v>
      </c>
      <c r="L14" s="407">
        <v>0</v>
      </c>
      <c r="M14" s="407">
        <v>0</v>
      </c>
      <c r="N14" s="407">
        <v>0</v>
      </c>
      <c r="O14" s="407">
        <v>0</v>
      </c>
      <c r="P14" s="408">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4.75" customHeight="1">
      <c r="A15" s="404" t="s">
        <v>183</v>
      </c>
      <c r="B15" s="404" t="s">
        <v>181</v>
      </c>
      <c r="C15" s="404" t="s">
        <v>181</v>
      </c>
      <c r="D15" s="405" t="s">
        <v>170</v>
      </c>
      <c r="E15" s="406" t="s">
        <v>184</v>
      </c>
      <c r="F15" s="407">
        <v>239.33</v>
      </c>
      <c r="G15" s="408">
        <v>239.33</v>
      </c>
      <c r="H15" s="409">
        <v>239.33</v>
      </c>
      <c r="I15" s="407">
        <v>0</v>
      </c>
      <c r="J15" s="407">
        <v>0</v>
      </c>
      <c r="K15" s="407">
        <v>0</v>
      </c>
      <c r="L15" s="407">
        <v>0</v>
      </c>
      <c r="M15" s="407">
        <v>0</v>
      </c>
      <c r="N15" s="407">
        <v>0</v>
      </c>
      <c r="O15" s="407">
        <v>0</v>
      </c>
      <c r="P15" s="408">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4.75" customHeight="1">
      <c r="A16" s="404" t="s">
        <v>185</v>
      </c>
      <c r="B16" s="404" t="s">
        <v>186</v>
      </c>
      <c r="C16" s="404" t="s">
        <v>173</v>
      </c>
      <c r="D16" s="405" t="s">
        <v>170</v>
      </c>
      <c r="E16" s="406" t="s">
        <v>187</v>
      </c>
      <c r="F16" s="407">
        <v>110.85</v>
      </c>
      <c r="G16" s="408">
        <v>110.85</v>
      </c>
      <c r="H16" s="409">
        <v>110.85</v>
      </c>
      <c r="I16" s="407">
        <v>0</v>
      </c>
      <c r="J16" s="407">
        <v>0</v>
      </c>
      <c r="K16" s="407">
        <v>0</v>
      </c>
      <c r="L16" s="407">
        <v>0</v>
      </c>
      <c r="M16" s="407">
        <v>0</v>
      </c>
      <c r="N16" s="407">
        <v>0</v>
      </c>
      <c r="O16" s="407">
        <v>0</v>
      </c>
      <c r="P16" s="408">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4.75" customHeight="1">
      <c r="A17" s="404" t="s">
        <v>185</v>
      </c>
      <c r="B17" s="404" t="s">
        <v>186</v>
      </c>
      <c r="C17" s="404" t="s">
        <v>188</v>
      </c>
      <c r="D17" s="405" t="s">
        <v>170</v>
      </c>
      <c r="E17" s="406" t="s">
        <v>189</v>
      </c>
      <c r="F17" s="407">
        <v>59.83</v>
      </c>
      <c r="G17" s="408">
        <v>59.83</v>
      </c>
      <c r="H17" s="409">
        <v>59.83</v>
      </c>
      <c r="I17" s="407">
        <v>0</v>
      </c>
      <c r="J17" s="407">
        <v>0</v>
      </c>
      <c r="K17" s="407">
        <v>0</v>
      </c>
      <c r="L17" s="407">
        <v>0</v>
      </c>
      <c r="M17" s="407">
        <v>0</v>
      </c>
      <c r="N17" s="407">
        <v>0</v>
      </c>
      <c r="O17" s="407">
        <v>0</v>
      </c>
      <c r="P17" s="408">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16" ht="24.75" customHeight="1">
      <c r="A18" s="404" t="s">
        <v>167</v>
      </c>
      <c r="B18" s="404" t="s">
        <v>168</v>
      </c>
      <c r="C18" s="404" t="s">
        <v>173</v>
      </c>
      <c r="D18" s="405" t="s">
        <v>170</v>
      </c>
      <c r="E18" s="406" t="s">
        <v>190</v>
      </c>
      <c r="F18" s="407">
        <v>1974.39</v>
      </c>
      <c r="G18" s="408">
        <v>1974.39</v>
      </c>
      <c r="H18" s="409">
        <v>1758.39</v>
      </c>
      <c r="I18" s="407">
        <v>216</v>
      </c>
      <c r="J18" s="407">
        <v>0</v>
      </c>
      <c r="K18" s="407">
        <v>0</v>
      </c>
      <c r="L18" s="407">
        <v>0</v>
      </c>
      <c r="M18" s="407">
        <v>0</v>
      </c>
      <c r="N18" s="407">
        <v>0</v>
      </c>
      <c r="O18" s="407">
        <v>0</v>
      </c>
      <c r="P18" s="408">
        <v>0</v>
      </c>
    </row>
    <row r="19" spans="1:16" ht="24.75" customHeight="1">
      <c r="A19" s="404" t="s">
        <v>183</v>
      </c>
      <c r="B19" s="404" t="s">
        <v>186</v>
      </c>
      <c r="C19" s="404" t="s">
        <v>191</v>
      </c>
      <c r="D19" s="405" t="s">
        <v>170</v>
      </c>
      <c r="E19" s="406" t="s">
        <v>192</v>
      </c>
      <c r="F19" s="407">
        <v>17.76</v>
      </c>
      <c r="G19" s="408">
        <v>17.76</v>
      </c>
      <c r="H19" s="409">
        <v>17.76</v>
      </c>
      <c r="I19" s="407">
        <v>0</v>
      </c>
      <c r="J19" s="407">
        <v>0</v>
      </c>
      <c r="K19" s="407">
        <v>0</v>
      </c>
      <c r="L19" s="407">
        <v>0</v>
      </c>
      <c r="M19" s="407">
        <v>0</v>
      </c>
      <c r="N19" s="407">
        <v>0</v>
      </c>
      <c r="O19" s="407">
        <v>0</v>
      </c>
      <c r="P19" s="408">
        <v>0</v>
      </c>
    </row>
    <row r="20" spans="1:16" ht="24.75" customHeight="1">
      <c r="A20" s="404" t="s">
        <v>183</v>
      </c>
      <c r="B20" s="404" t="s">
        <v>181</v>
      </c>
      <c r="C20" s="404" t="s">
        <v>173</v>
      </c>
      <c r="D20" s="405" t="s">
        <v>170</v>
      </c>
      <c r="E20" s="406" t="s">
        <v>193</v>
      </c>
      <c r="F20" s="407">
        <v>66.58</v>
      </c>
      <c r="G20" s="408">
        <v>66.58</v>
      </c>
      <c r="H20" s="409">
        <v>66.58</v>
      </c>
      <c r="I20" s="407">
        <v>0</v>
      </c>
      <c r="J20" s="407">
        <v>0</v>
      </c>
      <c r="K20" s="407">
        <v>0</v>
      </c>
      <c r="L20" s="407">
        <v>0</v>
      </c>
      <c r="M20" s="407">
        <v>0</v>
      </c>
      <c r="N20" s="407">
        <v>0</v>
      </c>
      <c r="O20" s="407">
        <v>0</v>
      </c>
      <c r="P20" s="408">
        <v>0</v>
      </c>
    </row>
    <row r="21" spans="1:16" ht="24.75" customHeight="1">
      <c r="A21" s="404"/>
      <c r="B21" s="404"/>
      <c r="C21" s="404"/>
      <c r="D21" s="405" t="s">
        <v>149</v>
      </c>
      <c r="E21" s="406" t="s">
        <v>150</v>
      </c>
      <c r="F21" s="407">
        <f aca="true" t="shared" si="2" ref="F21:P21">SUM(F22:F26)</f>
        <v>1146.1499999999999</v>
      </c>
      <c r="G21" s="408">
        <f t="shared" si="2"/>
        <v>1146.1499999999999</v>
      </c>
      <c r="H21" s="409">
        <f t="shared" si="2"/>
        <v>1146.1499999999999</v>
      </c>
      <c r="I21" s="407">
        <f t="shared" si="2"/>
        <v>0</v>
      </c>
      <c r="J21" s="407">
        <f t="shared" si="2"/>
        <v>0</v>
      </c>
      <c r="K21" s="407">
        <f t="shared" si="2"/>
        <v>0</v>
      </c>
      <c r="L21" s="407">
        <f t="shared" si="2"/>
        <v>0</v>
      </c>
      <c r="M21" s="407">
        <f t="shared" si="2"/>
        <v>0</v>
      </c>
      <c r="N21" s="407">
        <f t="shared" si="2"/>
        <v>0</v>
      </c>
      <c r="O21" s="407">
        <f t="shared" si="2"/>
        <v>0</v>
      </c>
      <c r="P21" s="408">
        <f t="shared" si="2"/>
        <v>0</v>
      </c>
    </row>
    <row r="22" spans="1:16" ht="24.75" customHeight="1">
      <c r="A22" s="404" t="s">
        <v>185</v>
      </c>
      <c r="B22" s="404" t="s">
        <v>186</v>
      </c>
      <c r="C22" s="404" t="s">
        <v>188</v>
      </c>
      <c r="D22" s="405" t="s">
        <v>194</v>
      </c>
      <c r="E22" s="406" t="s">
        <v>189</v>
      </c>
      <c r="F22" s="407">
        <v>26.6</v>
      </c>
      <c r="G22" s="408">
        <v>26.6</v>
      </c>
      <c r="H22" s="409">
        <v>26.6</v>
      </c>
      <c r="I22" s="407">
        <v>0</v>
      </c>
      <c r="J22" s="407">
        <v>0</v>
      </c>
      <c r="K22" s="407">
        <v>0</v>
      </c>
      <c r="L22" s="407">
        <v>0</v>
      </c>
      <c r="M22" s="407">
        <v>0</v>
      </c>
      <c r="N22" s="407">
        <v>0</v>
      </c>
      <c r="O22" s="407">
        <v>0</v>
      </c>
      <c r="P22" s="408">
        <v>0</v>
      </c>
    </row>
    <row r="23" spans="1:16" ht="24.75" customHeight="1">
      <c r="A23" s="404" t="s">
        <v>167</v>
      </c>
      <c r="B23" s="404" t="s">
        <v>168</v>
      </c>
      <c r="C23" s="404" t="s">
        <v>173</v>
      </c>
      <c r="D23" s="405" t="s">
        <v>194</v>
      </c>
      <c r="E23" s="406" t="s">
        <v>190</v>
      </c>
      <c r="F23" s="407">
        <v>884.06</v>
      </c>
      <c r="G23" s="408">
        <v>884.06</v>
      </c>
      <c r="H23" s="409">
        <v>884.06</v>
      </c>
      <c r="I23" s="407">
        <v>0</v>
      </c>
      <c r="J23" s="407">
        <v>0</v>
      </c>
      <c r="K23" s="407">
        <v>0</v>
      </c>
      <c r="L23" s="407">
        <v>0</v>
      </c>
      <c r="M23" s="407">
        <v>0</v>
      </c>
      <c r="N23" s="407">
        <v>0</v>
      </c>
      <c r="O23" s="407">
        <v>0</v>
      </c>
      <c r="P23" s="408">
        <v>0</v>
      </c>
    </row>
    <row r="24" spans="1:16" ht="24.75" customHeight="1">
      <c r="A24" s="404" t="s">
        <v>183</v>
      </c>
      <c r="B24" s="404" t="s">
        <v>181</v>
      </c>
      <c r="C24" s="404" t="s">
        <v>181</v>
      </c>
      <c r="D24" s="405" t="s">
        <v>194</v>
      </c>
      <c r="E24" s="406" t="s">
        <v>184</v>
      </c>
      <c r="F24" s="407">
        <v>106.42</v>
      </c>
      <c r="G24" s="408">
        <v>106.42</v>
      </c>
      <c r="H24" s="409">
        <v>106.42</v>
      </c>
      <c r="I24" s="407">
        <v>0</v>
      </c>
      <c r="J24" s="407">
        <v>0</v>
      </c>
      <c r="K24" s="407">
        <v>0</v>
      </c>
      <c r="L24" s="407">
        <v>0</v>
      </c>
      <c r="M24" s="407">
        <v>0</v>
      </c>
      <c r="N24" s="407">
        <v>0</v>
      </c>
      <c r="O24" s="407">
        <v>0</v>
      </c>
      <c r="P24" s="408">
        <v>0</v>
      </c>
    </row>
    <row r="25" spans="1:16" ht="24.75" customHeight="1">
      <c r="A25" s="404" t="s">
        <v>172</v>
      </c>
      <c r="B25" s="404" t="s">
        <v>169</v>
      </c>
      <c r="C25" s="404" t="s">
        <v>173</v>
      </c>
      <c r="D25" s="405" t="s">
        <v>194</v>
      </c>
      <c r="E25" s="406" t="s">
        <v>174</v>
      </c>
      <c r="F25" s="407">
        <v>79.81</v>
      </c>
      <c r="G25" s="408">
        <v>79.81</v>
      </c>
      <c r="H25" s="409">
        <v>79.81</v>
      </c>
      <c r="I25" s="407">
        <v>0</v>
      </c>
      <c r="J25" s="407">
        <v>0</v>
      </c>
      <c r="K25" s="407">
        <v>0</v>
      </c>
      <c r="L25" s="407">
        <v>0</v>
      </c>
      <c r="M25" s="407">
        <v>0</v>
      </c>
      <c r="N25" s="407">
        <v>0</v>
      </c>
      <c r="O25" s="407">
        <v>0</v>
      </c>
      <c r="P25" s="408">
        <v>0</v>
      </c>
    </row>
    <row r="26" spans="1:16" ht="24.75" customHeight="1">
      <c r="A26" s="404" t="s">
        <v>185</v>
      </c>
      <c r="B26" s="404" t="s">
        <v>186</v>
      </c>
      <c r="C26" s="404" t="s">
        <v>173</v>
      </c>
      <c r="D26" s="405" t="s">
        <v>194</v>
      </c>
      <c r="E26" s="406" t="s">
        <v>187</v>
      </c>
      <c r="F26" s="407">
        <v>49.26</v>
      </c>
      <c r="G26" s="408">
        <v>49.26</v>
      </c>
      <c r="H26" s="409">
        <v>49.26</v>
      </c>
      <c r="I26" s="407">
        <v>0</v>
      </c>
      <c r="J26" s="407">
        <v>0</v>
      </c>
      <c r="K26" s="407">
        <v>0</v>
      </c>
      <c r="L26" s="407">
        <v>0</v>
      </c>
      <c r="M26" s="407">
        <v>0</v>
      </c>
      <c r="N26" s="407">
        <v>0</v>
      </c>
      <c r="O26" s="407">
        <v>0</v>
      </c>
      <c r="P26" s="408">
        <v>0</v>
      </c>
    </row>
    <row r="27" spans="1:16" ht="24.75" customHeight="1">
      <c r="A27" s="404"/>
      <c r="B27" s="404"/>
      <c r="C27" s="404"/>
      <c r="D27" s="405" t="s">
        <v>151</v>
      </c>
      <c r="E27" s="406" t="s">
        <v>152</v>
      </c>
      <c r="F27" s="407">
        <f aca="true" t="shared" si="3" ref="F27:P27">SUM(F28:F33)</f>
        <v>582.26</v>
      </c>
      <c r="G27" s="408">
        <f t="shared" si="3"/>
        <v>582.26</v>
      </c>
      <c r="H27" s="409">
        <f t="shared" si="3"/>
        <v>582.26</v>
      </c>
      <c r="I27" s="407">
        <f t="shared" si="3"/>
        <v>0</v>
      </c>
      <c r="J27" s="407">
        <f t="shared" si="3"/>
        <v>0</v>
      </c>
      <c r="K27" s="407">
        <f t="shared" si="3"/>
        <v>0</v>
      </c>
      <c r="L27" s="407">
        <f t="shared" si="3"/>
        <v>0</v>
      </c>
      <c r="M27" s="407">
        <f t="shared" si="3"/>
        <v>0</v>
      </c>
      <c r="N27" s="407">
        <f t="shared" si="3"/>
        <v>0</v>
      </c>
      <c r="O27" s="407">
        <f t="shared" si="3"/>
        <v>0</v>
      </c>
      <c r="P27" s="408">
        <f t="shared" si="3"/>
        <v>0</v>
      </c>
    </row>
    <row r="28" spans="1:16" ht="24.75" customHeight="1">
      <c r="A28" s="404" t="s">
        <v>167</v>
      </c>
      <c r="B28" s="404" t="s">
        <v>168</v>
      </c>
      <c r="C28" s="404" t="s">
        <v>173</v>
      </c>
      <c r="D28" s="405" t="s">
        <v>195</v>
      </c>
      <c r="E28" s="406" t="s">
        <v>190</v>
      </c>
      <c r="F28" s="407">
        <v>443.43</v>
      </c>
      <c r="G28" s="408">
        <v>443.43</v>
      </c>
      <c r="H28" s="409">
        <v>443.43</v>
      </c>
      <c r="I28" s="407">
        <v>0</v>
      </c>
      <c r="J28" s="407">
        <v>0</v>
      </c>
      <c r="K28" s="407">
        <v>0</v>
      </c>
      <c r="L28" s="407">
        <v>0</v>
      </c>
      <c r="M28" s="407">
        <v>0</v>
      </c>
      <c r="N28" s="407">
        <v>0</v>
      </c>
      <c r="O28" s="407">
        <v>0</v>
      </c>
      <c r="P28" s="408">
        <v>0</v>
      </c>
    </row>
    <row r="29" spans="1:16" ht="24.75" customHeight="1">
      <c r="A29" s="404" t="s">
        <v>185</v>
      </c>
      <c r="B29" s="404" t="s">
        <v>186</v>
      </c>
      <c r="C29" s="404" t="s">
        <v>173</v>
      </c>
      <c r="D29" s="405" t="s">
        <v>195</v>
      </c>
      <c r="E29" s="406" t="s">
        <v>187</v>
      </c>
      <c r="F29" s="407">
        <v>25.1</v>
      </c>
      <c r="G29" s="408">
        <v>25.1</v>
      </c>
      <c r="H29" s="409">
        <v>25.1</v>
      </c>
      <c r="I29" s="407">
        <v>0</v>
      </c>
      <c r="J29" s="407">
        <v>0</v>
      </c>
      <c r="K29" s="407">
        <v>0</v>
      </c>
      <c r="L29" s="407">
        <v>0</v>
      </c>
      <c r="M29" s="407">
        <v>0</v>
      </c>
      <c r="N29" s="407">
        <v>0</v>
      </c>
      <c r="O29" s="407">
        <v>0</v>
      </c>
      <c r="P29" s="408">
        <v>0</v>
      </c>
    </row>
    <row r="30" spans="1:16" ht="24.75" customHeight="1">
      <c r="A30" s="404" t="s">
        <v>172</v>
      </c>
      <c r="B30" s="404" t="s">
        <v>169</v>
      </c>
      <c r="C30" s="404" t="s">
        <v>173</v>
      </c>
      <c r="D30" s="405" t="s">
        <v>195</v>
      </c>
      <c r="E30" s="406" t="s">
        <v>174</v>
      </c>
      <c r="F30" s="407">
        <v>40.68</v>
      </c>
      <c r="G30" s="408">
        <v>40.68</v>
      </c>
      <c r="H30" s="409">
        <v>40.68</v>
      </c>
      <c r="I30" s="407">
        <v>0</v>
      </c>
      <c r="J30" s="407">
        <v>0</v>
      </c>
      <c r="K30" s="407">
        <v>0</v>
      </c>
      <c r="L30" s="407">
        <v>0</v>
      </c>
      <c r="M30" s="407">
        <v>0</v>
      </c>
      <c r="N30" s="407">
        <v>0</v>
      </c>
      <c r="O30" s="407">
        <v>0</v>
      </c>
      <c r="P30" s="408">
        <v>0</v>
      </c>
    </row>
    <row r="31" spans="1:16" ht="24.75" customHeight="1">
      <c r="A31" s="404" t="s">
        <v>183</v>
      </c>
      <c r="B31" s="404" t="s">
        <v>186</v>
      </c>
      <c r="C31" s="404" t="s">
        <v>191</v>
      </c>
      <c r="D31" s="405" t="s">
        <v>195</v>
      </c>
      <c r="E31" s="406" t="s">
        <v>192</v>
      </c>
      <c r="F31" s="407">
        <v>5.25</v>
      </c>
      <c r="G31" s="408">
        <v>5.25</v>
      </c>
      <c r="H31" s="409">
        <v>5.25</v>
      </c>
      <c r="I31" s="407">
        <v>0</v>
      </c>
      <c r="J31" s="407">
        <v>0</v>
      </c>
      <c r="K31" s="407">
        <v>0</v>
      </c>
      <c r="L31" s="407">
        <v>0</v>
      </c>
      <c r="M31" s="407">
        <v>0</v>
      </c>
      <c r="N31" s="407">
        <v>0</v>
      </c>
      <c r="O31" s="407">
        <v>0</v>
      </c>
      <c r="P31" s="408">
        <v>0</v>
      </c>
    </row>
    <row r="32" spans="1:16" ht="24.75" customHeight="1">
      <c r="A32" s="404" t="s">
        <v>183</v>
      </c>
      <c r="B32" s="404" t="s">
        <v>181</v>
      </c>
      <c r="C32" s="404" t="s">
        <v>181</v>
      </c>
      <c r="D32" s="405" t="s">
        <v>195</v>
      </c>
      <c r="E32" s="406" t="s">
        <v>184</v>
      </c>
      <c r="F32" s="407">
        <v>54.24</v>
      </c>
      <c r="G32" s="408">
        <v>54.24</v>
      </c>
      <c r="H32" s="409">
        <v>54.24</v>
      </c>
      <c r="I32" s="407">
        <v>0</v>
      </c>
      <c r="J32" s="407">
        <v>0</v>
      </c>
      <c r="K32" s="407">
        <v>0</v>
      </c>
      <c r="L32" s="407">
        <v>0</v>
      </c>
      <c r="M32" s="407">
        <v>0</v>
      </c>
      <c r="N32" s="407">
        <v>0</v>
      </c>
      <c r="O32" s="407">
        <v>0</v>
      </c>
      <c r="P32" s="408">
        <v>0</v>
      </c>
    </row>
    <row r="33" spans="1:16" ht="24.75" customHeight="1">
      <c r="A33" s="404" t="s">
        <v>185</v>
      </c>
      <c r="B33" s="404" t="s">
        <v>186</v>
      </c>
      <c r="C33" s="404" t="s">
        <v>188</v>
      </c>
      <c r="D33" s="405" t="s">
        <v>195</v>
      </c>
      <c r="E33" s="406" t="s">
        <v>189</v>
      </c>
      <c r="F33" s="407">
        <v>13.56</v>
      </c>
      <c r="G33" s="408">
        <v>13.56</v>
      </c>
      <c r="H33" s="409">
        <v>13.56</v>
      </c>
      <c r="I33" s="407">
        <v>0</v>
      </c>
      <c r="J33" s="407">
        <v>0</v>
      </c>
      <c r="K33" s="407">
        <v>0</v>
      </c>
      <c r="L33" s="407">
        <v>0</v>
      </c>
      <c r="M33" s="407">
        <v>0</v>
      </c>
      <c r="N33" s="407">
        <v>0</v>
      </c>
      <c r="O33" s="407">
        <v>0</v>
      </c>
      <c r="P33" s="408">
        <v>0</v>
      </c>
    </row>
    <row r="34" spans="1:16" ht="24.75" customHeight="1">
      <c r="A34" s="404"/>
      <c r="B34" s="404"/>
      <c r="C34" s="404"/>
      <c r="D34" s="405" t="s">
        <v>153</v>
      </c>
      <c r="E34" s="406" t="s">
        <v>154</v>
      </c>
      <c r="F34" s="407">
        <f aca="true" t="shared" si="4" ref="F34:P34">SUM(F35:F40)</f>
        <v>177.81000000000003</v>
      </c>
      <c r="G34" s="408">
        <f t="shared" si="4"/>
        <v>177.81000000000003</v>
      </c>
      <c r="H34" s="409">
        <f t="shared" si="4"/>
        <v>177.81000000000003</v>
      </c>
      <c r="I34" s="407">
        <f t="shared" si="4"/>
        <v>0</v>
      </c>
      <c r="J34" s="407">
        <f t="shared" si="4"/>
        <v>0</v>
      </c>
      <c r="K34" s="407">
        <f t="shared" si="4"/>
        <v>0</v>
      </c>
      <c r="L34" s="407">
        <f t="shared" si="4"/>
        <v>0</v>
      </c>
      <c r="M34" s="407">
        <f t="shared" si="4"/>
        <v>0</v>
      </c>
      <c r="N34" s="407">
        <f t="shared" si="4"/>
        <v>0</v>
      </c>
      <c r="O34" s="407">
        <f t="shared" si="4"/>
        <v>0</v>
      </c>
      <c r="P34" s="408">
        <f t="shared" si="4"/>
        <v>0</v>
      </c>
    </row>
    <row r="35" spans="1:16" ht="24.75" customHeight="1">
      <c r="A35" s="404" t="s">
        <v>167</v>
      </c>
      <c r="B35" s="404" t="s">
        <v>168</v>
      </c>
      <c r="C35" s="404" t="s">
        <v>173</v>
      </c>
      <c r="D35" s="405" t="s">
        <v>196</v>
      </c>
      <c r="E35" s="406" t="s">
        <v>190</v>
      </c>
      <c r="F35" s="407">
        <v>136.04</v>
      </c>
      <c r="G35" s="408">
        <v>136.04</v>
      </c>
      <c r="H35" s="409">
        <v>136.04</v>
      </c>
      <c r="I35" s="407">
        <v>0</v>
      </c>
      <c r="J35" s="407">
        <v>0</v>
      </c>
      <c r="K35" s="407">
        <v>0</v>
      </c>
      <c r="L35" s="407">
        <v>0</v>
      </c>
      <c r="M35" s="407">
        <v>0</v>
      </c>
      <c r="N35" s="407">
        <v>0</v>
      </c>
      <c r="O35" s="407">
        <v>0</v>
      </c>
      <c r="P35" s="408">
        <v>0</v>
      </c>
    </row>
    <row r="36" spans="1:16" ht="24.75" customHeight="1">
      <c r="A36" s="404" t="s">
        <v>183</v>
      </c>
      <c r="B36" s="404" t="s">
        <v>181</v>
      </c>
      <c r="C36" s="404" t="s">
        <v>181</v>
      </c>
      <c r="D36" s="405" t="s">
        <v>196</v>
      </c>
      <c r="E36" s="406" t="s">
        <v>184</v>
      </c>
      <c r="F36" s="407">
        <v>16.33</v>
      </c>
      <c r="G36" s="408">
        <v>16.33</v>
      </c>
      <c r="H36" s="409">
        <v>16.33</v>
      </c>
      <c r="I36" s="407">
        <v>0</v>
      </c>
      <c r="J36" s="407">
        <v>0</v>
      </c>
      <c r="K36" s="407">
        <v>0</v>
      </c>
      <c r="L36" s="407">
        <v>0</v>
      </c>
      <c r="M36" s="407">
        <v>0</v>
      </c>
      <c r="N36" s="407">
        <v>0</v>
      </c>
      <c r="O36" s="407">
        <v>0</v>
      </c>
      <c r="P36" s="408">
        <v>0</v>
      </c>
    </row>
    <row r="37" spans="1:16" ht="24.75" customHeight="1">
      <c r="A37" s="404" t="s">
        <v>185</v>
      </c>
      <c r="B37" s="404" t="s">
        <v>186</v>
      </c>
      <c r="C37" s="404" t="s">
        <v>173</v>
      </c>
      <c r="D37" s="405" t="s">
        <v>196</v>
      </c>
      <c r="E37" s="406" t="s">
        <v>187</v>
      </c>
      <c r="F37" s="407">
        <v>7.55</v>
      </c>
      <c r="G37" s="408">
        <v>7.55</v>
      </c>
      <c r="H37" s="409">
        <v>7.55</v>
      </c>
      <c r="I37" s="407">
        <v>0</v>
      </c>
      <c r="J37" s="407">
        <v>0</v>
      </c>
      <c r="K37" s="407">
        <v>0</v>
      </c>
      <c r="L37" s="407">
        <v>0</v>
      </c>
      <c r="M37" s="407">
        <v>0</v>
      </c>
      <c r="N37" s="407">
        <v>0</v>
      </c>
      <c r="O37" s="407">
        <v>0</v>
      </c>
      <c r="P37" s="408">
        <v>0</v>
      </c>
    </row>
    <row r="38" spans="1:16" ht="24.75" customHeight="1">
      <c r="A38" s="404" t="s">
        <v>183</v>
      </c>
      <c r="B38" s="404" t="s">
        <v>186</v>
      </c>
      <c r="C38" s="404" t="s">
        <v>191</v>
      </c>
      <c r="D38" s="405" t="s">
        <v>196</v>
      </c>
      <c r="E38" s="406" t="s">
        <v>192</v>
      </c>
      <c r="F38" s="407">
        <v>1.56</v>
      </c>
      <c r="G38" s="408">
        <v>1.56</v>
      </c>
      <c r="H38" s="409">
        <v>1.56</v>
      </c>
      <c r="I38" s="407">
        <v>0</v>
      </c>
      <c r="J38" s="407">
        <v>0</v>
      </c>
      <c r="K38" s="407">
        <v>0</v>
      </c>
      <c r="L38" s="407">
        <v>0</v>
      </c>
      <c r="M38" s="407">
        <v>0</v>
      </c>
      <c r="N38" s="407">
        <v>0</v>
      </c>
      <c r="O38" s="407">
        <v>0</v>
      </c>
      <c r="P38" s="408">
        <v>0</v>
      </c>
    </row>
    <row r="39" spans="1:16" ht="24.75" customHeight="1">
      <c r="A39" s="404" t="s">
        <v>185</v>
      </c>
      <c r="B39" s="404" t="s">
        <v>186</v>
      </c>
      <c r="C39" s="404" t="s">
        <v>188</v>
      </c>
      <c r="D39" s="405" t="s">
        <v>196</v>
      </c>
      <c r="E39" s="406" t="s">
        <v>189</v>
      </c>
      <c r="F39" s="407">
        <v>4.08</v>
      </c>
      <c r="G39" s="408">
        <v>4.08</v>
      </c>
      <c r="H39" s="409">
        <v>4.08</v>
      </c>
      <c r="I39" s="407">
        <v>0</v>
      </c>
      <c r="J39" s="407">
        <v>0</v>
      </c>
      <c r="K39" s="407">
        <v>0</v>
      </c>
      <c r="L39" s="407">
        <v>0</v>
      </c>
      <c r="M39" s="407">
        <v>0</v>
      </c>
      <c r="N39" s="407">
        <v>0</v>
      </c>
      <c r="O39" s="407">
        <v>0</v>
      </c>
      <c r="P39" s="408">
        <v>0</v>
      </c>
    </row>
    <row r="40" spans="1:16" ht="24.75" customHeight="1">
      <c r="A40" s="404" t="s">
        <v>172</v>
      </c>
      <c r="B40" s="404" t="s">
        <v>169</v>
      </c>
      <c r="C40" s="404" t="s">
        <v>173</v>
      </c>
      <c r="D40" s="405" t="s">
        <v>196</v>
      </c>
      <c r="E40" s="406" t="s">
        <v>174</v>
      </c>
      <c r="F40" s="407">
        <v>12.25</v>
      </c>
      <c r="G40" s="408">
        <v>12.25</v>
      </c>
      <c r="H40" s="409">
        <v>12.25</v>
      </c>
      <c r="I40" s="407">
        <v>0</v>
      </c>
      <c r="J40" s="407">
        <v>0</v>
      </c>
      <c r="K40" s="407">
        <v>0</v>
      </c>
      <c r="L40" s="407">
        <v>0</v>
      </c>
      <c r="M40" s="407">
        <v>0</v>
      </c>
      <c r="N40" s="407">
        <v>0</v>
      </c>
      <c r="O40" s="407">
        <v>0</v>
      </c>
      <c r="P40" s="408">
        <v>0</v>
      </c>
    </row>
    <row r="41" spans="1:16" ht="24.75" customHeight="1">
      <c r="A41" s="404"/>
      <c r="B41" s="404"/>
      <c r="C41" s="404"/>
      <c r="D41" s="405" t="s">
        <v>155</v>
      </c>
      <c r="E41" s="406" t="s">
        <v>156</v>
      </c>
      <c r="F41" s="407">
        <f aca="true" t="shared" si="5" ref="F41:P41">SUM(F42:F48)</f>
        <v>1114.2800000000002</v>
      </c>
      <c r="G41" s="408">
        <f t="shared" si="5"/>
        <v>1114.2800000000002</v>
      </c>
      <c r="H41" s="409">
        <f t="shared" si="5"/>
        <v>1114.2800000000002</v>
      </c>
      <c r="I41" s="407">
        <f t="shared" si="5"/>
        <v>0</v>
      </c>
      <c r="J41" s="407">
        <f t="shared" si="5"/>
        <v>0</v>
      </c>
      <c r="K41" s="407">
        <f t="shared" si="5"/>
        <v>0</v>
      </c>
      <c r="L41" s="407">
        <f t="shared" si="5"/>
        <v>0</v>
      </c>
      <c r="M41" s="407">
        <f t="shared" si="5"/>
        <v>0</v>
      </c>
      <c r="N41" s="407">
        <f t="shared" si="5"/>
        <v>0</v>
      </c>
      <c r="O41" s="407">
        <f t="shared" si="5"/>
        <v>0</v>
      </c>
      <c r="P41" s="408">
        <f t="shared" si="5"/>
        <v>0</v>
      </c>
    </row>
    <row r="42" spans="1:16" ht="24.75" customHeight="1">
      <c r="A42" s="404" t="s">
        <v>167</v>
      </c>
      <c r="B42" s="404" t="s">
        <v>168</v>
      </c>
      <c r="C42" s="404" t="s">
        <v>173</v>
      </c>
      <c r="D42" s="405" t="s">
        <v>197</v>
      </c>
      <c r="E42" s="406" t="s">
        <v>190</v>
      </c>
      <c r="F42" s="407">
        <v>720.89</v>
      </c>
      <c r="G42" s="408">
        <v>720.89</v>
      </c>
      <c r="H42" s="409">
        <v>720.89</v>
      </c>
      <c r="I42" s="407">
        <v>0</v>
      </c>
      <c r="J42" s="407">
        <v>0</v>
      </c>
      <c r="K42" s="407">
        <v>0</v>
      </c>
      <c r="L42" s="407">
        <v>0</v>
      </c>
      <c r="M42" s="407">
        <v>0</v>
      </c>
      <c r="N42" s="407">
        <v>0</v>
      </c>
      <c r="O42" s="407">
        <v>0</v>
      </c>
      <c r="P42" s="408">
        <v>0</v>
      </c>
    </row>
    <row r="43" spans="1:16" ht="24.75" customHeight="1">
      <c r="A43" s="404" t="s">
        <v>183</v>
      </c>
      <c r="B43" s="404" t="s">
        <v>181</v>
      </c>
      <c r="C43" s="404" t="s">
        <v>181</v>
      </c>
      <c r="D43" s="405" t="s">
        <v>197</v>
      </c>
      <c r="E43" s="406" t="s">
        <v>184</v>
      </c>
      <c r="F43" s="407">
        <v>103.34</v>
      </c>
      <c r="G43" s="408">
        <v>103.34</v>
      </c>
      <c r="H43" s="409">
        <v>103.34</v>
      </c>
      <c r="I43" s="407">
        <v>0</v>
      </c>
      <c r="J43" s="407">
        <v>0</v>
      </c>
      <c r="K43" s="407">
        <v>0</v>
      </c>
      <c r="L43" s="407">
        <v>0</v>
      </c>
      <c r="M43" s="407">
        <v>0</v>
      </c>
      <c r="N43" s="407">
        <v>0</v>
      </c>
      <c r="O43" s="407">
        <v>0</v>
      </c>
      <c r="P43" s="408">
        <v>0</v>
      </c>
    </row>
    <row r="44" spans="1:16" ht="24.75" customHeight="1">
      <c r="A44" s="404" t="s">
        <v>185</v>
      </c>
      <c r="B44" s="404" t="s">
        <v>186</v>
      </c>
      <c r="C44" s="404" t="s">
        <v>188</v>
      </c>
      <c r="D44" s="405" t="s">
        <v>197</v>
      </c>
      <c r="E44" s="406" t="s">
        <v>189</v>
      </c>
      <c r="F44" s="407">
        <v>25.84</v>
      </c>
      <c r="G44" s="408">
        <v>25.84</v>
      </c>
      <c r="H44" s="409">
        <v>25.84</v>
      </c>
      <c r="I44" s="407">
        <v>0</v>
      </c>
      <c r="J44" s="407">
        <v>0</v>
      </c>
      <c r="K44" s="407">
        <v>0</v>
      </c>
      <c r="L44" s="407">
        <v>0</v>
      </c>
      <c r="M44" s="407">
        <v>0</v>
      </c>
      <c r="N44" s="407">
        <v>0</v>
      </c>
      <c r="O44" s="407">
        <v>0</v>
      </c>
      <c r="P44" s="408">
        <v>0</v>
      </c>
    </row>
    <row r="45" spans="1:16" ht="24.75" customHeight="1">
      <c r="A45" s="404" t="s">
        <v>183</v>
      </c>
      <c r="B45" s="404" t="s">
        <v>186</v>
      </c>
      <c r="C45" s="404" t="s">
        <v>191</v>
      </c>
      <c r="D45" s="405" t="s">
        <v>197</v>
      </c>
      <c r="E45" s="406" t="s">
        <v>192</v>
      </c>
      <c r="F45" s="407">
        <v>9.72</v>
      </c>
      <c r="G45" s="408">
        <v>9.72</v>
      </c>
      <c r="H45" s="409">
        <v>9.72</v>
      </c>
      <c r="I45" s="407">
        <v>0</v>
      </c>
      <c r="J45" s="407">
        <v>0</v>
      </c>
      <c r="K45" s="407">
        <v>0</v>
      </c>
      <c r="L45" s="407">
        <v>0</v>
      </c>
      <c r="M45" s="407">
        <v>0</v>
      </c>
      <c r="N45" s="407">
        <v>0</v>
      </c>
      <c r="O45" s="407">
        <v>0</v>
      </c>
      <c r="P45" s="408">
        <v>0</v>
      </c>
    </row>
    <row r="46" spans="1:16" ht="24.75" customHeight="1">
      <c r="A46" s="404" t="s">
        <v>172</v>
      </c>
      <c r="B46" s="404" t="s">
        <v>169</v>
      </c>
      <c r="C46" s="404" t="s">
        <v>173</v>
      </c>
      <c r="D46" s="405" t="s">
        <v>197</v>
      </c>
      <c r="E46" s="406" t="s">
        <v>174</v>
      </c>
      <c r="F46" s="407">
        <v>77.51</v>
      </c>
      <c r="G46" s="408">
        <v>77.51</v>
      </c>
      <c r="H46" s="409">
        <v>77.51</v>
      </c>
      <c r="I46" s="407">
        <v>0</v>
      </c>
      <c r="J46" s="407">
        <v>0</v>
      </c>
      <c r="K46" s="407">
        <v>0</v>
      </c>
      <c r="L46" s="407">
        <v>0</v>
      </c>
      <c r="M46" s="407">
        <v>0</v>
      </c>
      <c r="N46" s="407">
        <v>0</v>
      </c>
      <c r="O46" s="407">
        <v>0</v>
      </c>
      <c r="P46" s="408">
        <v>0</v>
      </c>
    </row>
    <row r="47" spans="1:16" ht="24.75" customHeight="1">
      <c r="A47" s="404" t="s">
        <v>185</v>
      </c>
      <c r="B47" s="404" t="s">
        <v>186</v>
      </c>
      <c r="C47" s="404" t="s">
        <v>173</v>
      </c>
      <c r="D47" s="405" t="s">
        <v>197</v>
      </c>
      <c r="E47" s="406" t="s">
        <v>187</v>
      </c>
      <c r="F47" s="407">
        <v>47.83</v>
      </c>
      <c r="G47" s="408">
        <v>47.83</v>
      </c>
      <c r="H47" s="409">
        <v>47.83</v>
      </c>
      <c r="I47" s="407">
        <v>0</v>
      </c>
      <c r="J47" s="407">
        <v>0</v>
      </c>
      <c r="K47" s="407">
        <v>0</v>
      </c>
      <c r="L47" s="407">
        <v>0</v>
      </c>
      <c r="M47" s="407">
        <v>0</v>
      </c>
      <c r="N47" s="407">
        <v>0</v>
      </c>
      <c r="O47" s="407">
        <v>0</v>
      </c>
      <c r="P47" s="408">
        <v>0</v>
      </c>
    </row>
    <row r="48" spans="1:16" ht="24.75" customHeight="1">
      <c r="A48" s="404" t="s">
        <v>167</v>
      </c>
      <c r="B48" s="404" t="s">
        <v>168</v>
      </c>
      <c r="C48" s="404" t="s">
        <v>198</v>
      </c>
      <c r="D48" s="405" t="s">
        <v>197</v>
      </c>
      <c r="E48" s="406" t="s">
        <v>199</v>
      </c>
      <c r="F48" s="407">
        <v>129.15</v>
      </c>
      <c r="G48" s="408">
        <v>129.15</v>
      </c>
      <c r="H48" s="409">
        <v>129.15</v>
      </c>
      <c r="I48" s="407">
        <v>0</v>
      </c>
      <c r="J48" s="407">
        <v>0</v>
      </c>
      <c r="K48" s="407">
        <v>0</v>
      </c>
      <c r="L48" s="407">
        <v>0</v>
      </c>
      <c r="M48" s="407">
        <v>0</v>
      </c>
      <c r="N48" s="407">
        <v>0</v>
      </c>
      <c r="O48" s="407">
        <v>0</v>
      </c>
      <c r="P48" s="408">
        <v>0</v>
      </c>
    </row>
    <row r="49" spans="1:16" ht="24.75" customHeight="1">
      <c r="A49" s="404"/>
      <c r="B49" s="404"/>
      <c r="C49" s="404"/>
      <c r="D49" s="405" t="s">
        <v>157</v>
      </c>
      <c r="E49" s="406" t="s">
        <v>158</v>
      </c>
      <c r="F49" s="407">
        <f aca="true" t="shared" si="6" ref="F49:P49">SUM(F50:F54)</f>
        <v>746.19</v>
      </c>
      <c r="G49" s="408">
        <f t="shared" si="6"/>
        <v>746.19</v>
      </c>
      <c r="H49" s="409">
        <f t="shared" si="6"/>
        <v>746.19</v>
      </c>
      <c r="I49" s="407">
        <f t="shared" si="6"/>
        <v>0</v>
      </c>
      <c r="J49" s="407">
        <f t="shared" si="6"/>
        <v>0</v>
      </c>
      <c r="K49" s="407">
        <f t="shared" si="6"/>
        <v>0</v>
      </c>
      <c r="L49" s="407">
        <f t="shared" si="6"/>
        <v>0</v>
      </c>
      <c r="M49" s="407">
        <f t="shared" si="6"/>
        <v>0</v>
      </c>
      <c r="N49" s="407">
        <f t="shared" si="6"/>
        <v>0</v>
      </c>
      <c r="O49" s="407">
        <f t="shared" si="6"/>
        <v>0</v>
      </c>
      <c r="P49" s="408">
        <f t="shared" si="6"/>
        <v>0</v>
      </c>
    </row>
    <row r="50" spans="1:16" ht="24.75" customHeight="1">
      <c r="A50" s="404" t="s">
        <v>183</v>
      </c>
      <c r="B50" s="404" t="s">
        <v>181</v>
      </c>
      <c r="C50" s="404" t="s">
        <v>181</v>
      </c>
      <c r="D50" s="405" t="s">
        <v>200</v>
      </c>
      <c r="E50" s="406" t="s">
        <v>184</v>
      </c>
      <c r="F50" s="407">
        <v>71.24</v>
      </c>
      <c r="G50" s="408">
        <v>71.24</v>
      </c>
      <c r="H50" s="409">
        <v>71.24</v>
      </c>
      <c r="I50" s="407">
        <v>0</v>
      </c>
      <c r="J50" s="407">
        <v>0</v>
      </c>
      <c r="K50" s="407">
        <v>0</v>
      </c>
      <c r="L50" s="407">
        <v>0</v>
      </c>
      <c r="M50" s="407">
        <v>0</v>
      </c>
      <c r="N50" s="407">
        <v>0</v>
      </c>
      <c r="O50" s="407">
        <v>0</v>
      </c>
      <c r="P50" s="408">
        <v>0</v>
      </c>
    </row>
    <row r="51" spans="1:16" ht="24.75" customHeight="1">
      <c r="A51" s="404" t="s">
        <v>172</v>
      </c>
      <c r="B51" s="404" t="s">
        <v>169</v>
      </c>
      <c r="C51" s="404" t="s">
        <v>173</v>
      </c>
      <c r="D51" s="405" t="s">
        <v>200</v>
      </c>
      <c r="E51" s="406" t="s">
        <v>174</v>
      </c>
      <c r="F51" s="407">
        <v>53.43</v>
      </c>
      <c r="G51" s="408">
        <v>53.43</v>
      </c>
      <c r="H51" s="409">
        <v>53.43</v>
      </c>
      <c r="I51" s="407">
        <v>0</v>
      </c>
      <c r="J51" s="407">
        <v>0</v>
      </c>
      <c r="K51" s="407">
        <v>0</v>
      </c>
      <c r="L51" s="407">
        <v>0</v>
      </c>
      <c r="M51" s="407">
        <v>0</v>
      </c>
      <c r="N51" s="407">
        <v>0</v>
      </c>
      <c r="O51" s="407">
        <v>0</v>
      </c>
      <c r="P51" s="408">
        <v>0</v>
      </c>
    </row>
    <row r="52" spans="1:16" ht="24.75" customHeight="1">
      <c r="A52" s="404" t="s">
        <v>167</v>
      </c>
      <c r="B52" s="404" t="s">
        <v>168</v>
      </c>
      <c r="C52" s="404" t="s">
        <v>198</v>
      </c>
      <c r="D52" s="405" t="s">
        <v>200</v>
      </c>
      <c r="E52" s="406" t="s">
        <v>199</v>
      </c>
      <c r="F52" s="407">
        <v>582.72</v>
      </c>
      <c r="G52" s="408">
        <v>582.72</v>
      </c>
      <c r="H52" s="409">
        <v>582.72</v>
      </c>
      <c r="I52" s="407">
        <v>0</v>
      </c>
      <c r="J52" s="407">
        <v>0</v>
      </c>
      <c r="K52" s="407">
        <v>0</v>
      </c>
      <c r="L52" s="407">
        <v>0</v>
      </c>
      <c r="M52" s="407">
        <v>0</v>
      </c>
      <c r="N52" s="407">
        <v>0</v>
      </c>
      <c r="O52" s="407">
        <v>0</v>
      </c>
      <c r="P52" s="408">
        <v>0</v>
      </c>
    </row>
    <row r="53" spans="1:16" ht="24.75" customHeight="1">
      <c r="A53" s="404" t="s">
        <v>183</v>
      </c>
      <c r="B53" s="404" t="s">
        <v>186</v>
      </c>
      <c r="C53" s="404" t="s">
        <v>191</v>
      </c>
      <c r="D53" s="405" t="s">
        <v>200</v>
      </c>
      <c r="E53" s="406" t="s">
        <v>192</v>
      </c>
      <c r="F53" s="407">
        <v>5.83</v>
      </c>
      <c r="G53" s="408">
        <v>5.83</v>
      </c>
      <c r="H53" s="409">
        <v>5.83</v>
      </c>
      <c r="I53" s="407">
        <v>0</v>
      </c>
      <c r="J53" s="407">
        <v>0</v>
      </c>
      <c r="K53" s="407">
        <v>0</v>
      </c>
      <c r="L53" s="407">
        <v>0</v>
      </c>
      <c r="M53" s="407">
        <v>0</v>
      </c>
      <c r="N53" s="407">
        <v>0</v>
      </c>
      <c r="O53" s="407">
        <v>0</v>
      </c>
      <c r="P53" s="408">
        <v>0</v>
      </c>
    </row>
    <row r="54" spans="1:16" ht="24.75" customHeight="1">
      <c r="A54" s="404" t="s">
        <v>185</v>
      </c>
      <c r="B54" s="404" t="s">
        <v>186</v>
      </c>
      <c r="C54" s="404" t="s">
        <v>169</v>
      </c>
      <c r="D54" s="405" t="s">
        <v>200</v>
      </c>
      <c r="E54" s="406" t="s">
        <v>201</v>
      </c>
      <c r="F54" s="407">
        <v>32.97</v>
      </c>
      <c r="G54" s="408">
        <v>32.97</v>
      </c>
      <c r="H54" s="409">
        <v>32.97</v>
      </c>
      <c r="I54" s="407">
        <v>0</v>
      </c>
      <c r="J54" s="407">
        <v>0</v>
      </c>
      <c r="K54" s="407">
        <v>0</v>
      </c>
      <c r="L54" s="407">
        <v>0</v>
      </c>
      <c r="M54" s="407">
        <v>0</v>
      </c>
      <c r="N54" s="407">
        <v>0</v>
      </c>
      <c r="O54" s="407">
        <v>0</v>
      </c>
      <c r="P54" s="408">
        <v>0</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2222222222222" right="0.4722222222222222" top="0.7868055555555555" bottom="0.5902777777777778" header="0.3541666666666667" footer="0.5118055555555555"/>
  <pageSetup horizontalDpi="600" verticalDpi="600" orientation="landscape" paperSize="9" scale="7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54"/>
  <sheetViews>
    <sheetView showGridLines="0" showZeros="0" workbookViewId="0" topLeftCell="A1">
      <selection activeCell="A1" sqref="A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124"/>
      <c r="B1" s="124"/>
      <c r="C1" s="124"/>
      <c r="D1" s="124"/>
      <c r="E1" s="124"/>
      <c r="F1" s="124"/>
      <c r="G1" s="124"/>
      <c r="H1" s="124"/>
      <c r="I1" s="124"/>
      <c r="J1" s="124"/>
      <c r="K1" s="124"/>
      <c r="L1" s="124"/>
      <c r="M1" s="124"/>
      <c r="N1" s="124"/>
      <c r="O1" s="124"/>
      <c r="P1" s="124"/>
      <c r="Q1" s="124"/>
      <c r="R1" s="124"/>
      <c r="S1" s="124"/>
      <c r="T1" s="124"/>
      <c r="U1" s="351" t="s">
        <v>202</v>
      </c>
    </row>
    <row r="2" spans="1:21" ht="24.75" customHeight="1">
      <c r="A2" s="125" t="s">
        <v>203</v>
      </c>
      <c r="B2" s="125"/>
      <c r="C2" s="125"/>
      <c r="D2" s="125"/>
      <c r="E2" s="125"/>
      <c r="F2" s="125"/>
      <c r="G2" s="125"/>
      <c r="H2" s="125"/>
      <c r="I2" s="125"/>
      <c r="J2" s="125"/>
      <c r="K2" s="125"/>
      <c r="L2" s="125"/>
      <c r="M2" s="125"/>
      <c r="N2" s="125"/>
      <c r="O2" s="125"/>
      <c r="P2" s="125"/>
      <c r="Q2" s="125"/>
      <c r="R2" s="125"/>
      <c r="S2" s="125"/>
      <c r="T2" s="125"/>
      <c r="U2" s="125"/>
    </row>
    <row r="3" spans="1:21" ht="19.5" customHeight="1">
      <c r="A3" s="124"/>
      <c r="B3" s="124"/>
      <c r="C3" s="124"/>
      <c r="D3" s="124"/>
      <c r="E3" s="124"/>
      <c r="F3" s="124"/>
      <c r="G3" s="124"/>
      <c r="H3" s="124"/>
      <c r="I3" s="124"/>
      <c r="J3" s="124"/>
      <c r="K3" s="124"/>
      <c r="L3" s="124"/>
      <c r="M3" s="124"/>
      <c r="N3" s="124"/>
      <c r="O3" s="124"/>
      <c r="P3" s="124"/>
      <c r="Q3" s="124"/>
      <c r="R3" s="124"/>
      <c r="S3" s="124"/>
      <c r="T3" s="137" t="s">
        <v>131</v>
      </c>
      <c r="U3" s="137"/>
    </row>
    <row r="4" spans="1:21" ht="27.75" customHeight="1">
      <c r="A4" s="126" t="s">
        <v>204</v>
      </c>
      <c r="B4" s="127"/>
      <c r="C4" s="128"/>
      <c r="D4" s="129" t="s">
        <v>205</v>
      </c>
      <c r="E4" s="129" t="s">
        <v>206</v>
      </c>
      <c r="F4" s="129" t="s">
        <v>163</v>
      </c>
      <c r="G4" s="130" t="s">
        <v>207</v>
      </c>
      <c r="H4" s="130" t="s">
        <v>208</v>
      </c>
      <c r="I4" s="130" t="s">
        <v>209</v>
      </c>
      <c r="J4" s="130" t="s">
        <v>210</v>
      </c>
      <c r="K4" s="130" t="s">
        <v>211</v>
      </c>
      <c r="L4" s="130" t="s">
        <v>212</v>
      </c>
      <c r="M4" s="130" t="s">
        <v>213</v>
      </c>
      <c r="N4" s="130" t="s">
        <v>214</v>
      </c>
      <c r="O4" s="130" t="s">
        <v>215</v>
      </c>
      <c r="P4" s="130" t="s">
        <v>216</v>
      </c>
      <c r="Q4" s="130" t="s">
        <v>217</v>
      </c>
      <c r="R4" s="130" t="s">
        <v>218</v>
      </c>
      <c r="S4" s="130" t="s">
        <v>219</v>
      </c>
      <c r="T4" s="130" t="s">
        <v>220</v>
      </c>
      <c r="U4" s="129" t="s">
        <v>221</v>
      </c>
    </row>
    <row r="5" spans="1:21" ht="13.5" customHeight="1">
      <c r="A5" s="129" t="s">
        <v>164</v>
      </c>
      <c r="B5" s="129" t="s">
        <v>165</v>
      </c>
      <c r="C5" s="129" t="s">
        <v>166</v>
      </c>
      <c r="D5" s="131"/>
      <c r="E5" s="131"/>
      <c r="F5" s="131"/>
      <c r="G5" s="130"/>
      <c r="H5" s="130"/>
      <c r="I5" s="130"/>
      <c r="J5" s="130"/>
      <c r="K5" s="130"/>
      <c r="L5" s="130"/>
      <c r="M5" s="130"/>
      <c r="N5" s="130"/>
      <c r="O5" s="130"/>
      <c r="P5" s="130"/>
      <c r="Q5" s="130"/>
      <c r="R5" s="130"/>
      <c r="S5" s="130"/>
      <c r="T5" s="130"/>
      <c r="U5" s="131"/>
    </row>
    <row r="6" spans="1:21" ht="18" customHeight="1">
      <c r="A6" s="132"/>
      <c r="B6" s="132"/>
      <c r="C6" s="132"/>
      <c r="D6" s="132"/>
      <c r="E6" s="132"/>
      <c r="F6" s="132"/>
      <c r="G6" s="130"/>
      <c r="H6" s="130"/>
      <c r="I6" s="130"/>
      <c r="J6" s="130"/>
      <c r="K6" s="130"/>
      <c r="L6" s="130"/>
      <c r="M6" s="130"/>
      <c r="N6" s="130"/>
      <c r="O6" s="130"/>
      <c r="P6" s="130"/>
      <c r="Q6" s="130"/>
      <c r="R6" s="130"/>
      <c r="S6" s="130"/>
      <c r="T6" s="130"/>
      <c r="U6" s="132"/>
    </row>
    <row r="7" spans="1:21" s="49" customFormat="1" ht="29.25" customHeight="1">
      <c r="A7" s="133"/>
      <c r="B7" s="133"/>
      <c r="C7" s="133"/>
      <c r="D7" s="133"/>
      <c r="E7" s="134" t="s">
        <v>134</v>
      </c>
      <c r="F7" s="194">
        <f aca="true" t="shared" si="0" ref="F7:U7">F8+F21+F27+F34+F41+F49</f>
        <v>8256.92</v>
      </c>
      <c r="G7" s="135">
        <f t="shared" si="0"/>
        <v>4020.11</v>
      </c>
      <c r="H7" s="135">
        <f t="shared" si="0"/>
        <v>2751.7400000000002</v>
      </c>
      <c r="I7" s="135">
        <f t="shared" si="0"/>
        <v>128</v>
      </c>
      <c r="J7" s="135">
        <f t="shared" si="0"/>
        <v>0</v>
      </c>
      <c r="K7" s="135">
        <f t="shared" si="0"/>
        <v>1290.49</v>
      </c>
      <c r="L7" s="135">
        <f t="shared" si="0"/>
        <v>0</v>
      </c>
      <c r="M7" s="135">
        <f t="shared" si="0"/>
        <v>0</v>
      </c>
      <c r="N7" s="135">
        <f t="shared" si="0"/>
        <v>0</v>
      </c>
      <c r="O7" s="135">
        <f t="shared" si="0"/>
        <v>66.58</v>
      </c>
      <c r="P7" s="135">
        <f t="shared" si="0"/>
        <v>0</v>
      </c>
      <c r="Q7" s="135">
        <f t="shared" si="0"/>
        <v>0</v>
      </c>
      <c r="R7" s="135">
        <f t="shared" si="0"/>
        <v>0</v>
      </c>
      <c r="S7" s="135">
        <f t="shared" si="0"/>
        <v>0</v>
      </c>
      <c r="T7" s="135">
        <f t="shared" si="0"/>
        <v>0</v>
      </c>
      <c r="U7" s="135">
        <f t="shared" si="0"/>
        <v>0</v>
      </c>
    </row>
    <row r="8" spans="1:21" ht="29.25" customHeight="1">
      <c r="A8" s="133"/>
      <c r="B8" s="133"/>
      <c r="C8" s="133"/>
      <c r="D8" s="133" t="s">
        <v>147</v>
      </c>
      <c r="E8" s="134" t="s">
        <v>148</v>
      </c>
      <c r="F8" s="194">
        <f aca="true" t="shared" si="1" ref="F8:U8">SUM(F9:F20)</f>
        <v>4490.2300000000005</v>
      </c>
      <c r="G8" s="135">
        <f t="shared" si="1"/>
        <v>1910.2899999999997</v>
      </c>
      <c r="H8" s="135">
        <f t="shared" si="1"/>
        <v>2189.6000000000004</v>
      </c>
      <c r="I8" s="135">
        <f t="shared" si="1"/>
        <v>128</v>
      </c>
      <c r="J8" s="135">
        <f t="shared" si="1"/>
        <v>0</v>
      </c>
      <c r="K8" s="135">
        <f t="shared" si="1"/>
        <v>195.76</v>
      </c>
      <c r="L8" s="135">
        <f t="shared" si="1"/>
        <v>0</v>
      </c>
      <c r="M8" s="135">
        <f t="shared" si="1"/>
        <v>0</v>
      </c>
      <c r="N8" s="135">
        <f t="shared" si="1"/>
        <v>0</v>
      </c>
      <c r="O8" s="135">
        <f t="shared" si="1"/>
        <v>66.58</v>
      </c>
      <c r="P8" s="135">
        <f t="shared" si="1"/>
        <v>0</v>
      </c>
      <c r="Q8" s="135">
        <f t="shared" si="1"/>
        <v>0</v>
      </c>
      <c r="R8" s="135">
        <f t="shared" si="1"/>
        <v>0</v>
      </c>
      <c r="S8" s="135">
        <f t="shared" si="1"/>
        <v>0</v>
      </c>
      <c r="T8" s="135">
        <f t="shared" si="1"/>
        <v>0</v>
      </c>
      <c r="U8" s="135">
        <f t="shared" si="1"/>
        <v>0</v>
      </c>
    </row>
    <row r="9" spans="1:21" ht="29.25" customHeight="1">
      <c r="A9" s="133" t="s">
        <v>167</v>
      </c>
      <c r="B9" s="133" t="s">
        <v>168</v>
      </c>
      <c r="C9" s="133" t="s">
        <v>173</v>
      </c>
      <c r="D9" s="133" t="s">
        <v>170</v>
      </c>
      <c r="E9" s="134" t="s">
        <v>190</v>
      </c>
      <c r="F9" s="194">
        <v>1974.39</v>
      </c>
      <c r="G9" s="135">
        <v>1303.03</v>
      </c>
      <c r="H9" s="135">
        <v>475.6</v>
      </c>
      <c r="I9" s="135">
        <v>0</v>
      </c>
      <c r="J9" s="135">
        <v>0</v>
      </c>
      <c r="K9" s="135">
        <v>195.76</v>
      </c>
      <c r="L9" s="135">
        <v>0</v>
      </c>
      <c r="M9" s="135">
        <v>0</v>
      </c>
      <c r="N9" s="135">
        <v>0</v>
      </c>
      <c r="O9" s="135">
        <v>0</v>
      </c>
      <c r="P9" s="135">
        <v>0</v>
      </c>
      <c r="Q9" s="135">
        <v>0</v>
      </c>
      <c r="R9" s="135">
        <v>0</v>
      </c>
      <c r="S9" s="135">
        <v>0</v>
      </c>
      <c r="T9" s="135">
        <v>0</v>
      </c>
      <c r="U9" s="135">
        <v>0</v>
      </c>
    </row>
    <row r="10" spans="1:21" ht="29.25" customHeight="1">
      <c r="A10" s="133" t="s">
        <v>167</v>
      </c>
      <c r="B10" s="133" t="s">
        <v>168</v>
      </c>
      <c r="C10" s="133" t="s">
        <v>169</v>
      </c>
      <c r="D10" s="133" t="s">
        <v>170</v>
      </c>
      <c r="E10" s="134" t="s">
        <v>171</v>
      </c>
      <c r="F10" s="194">
        <v>632</v>
      </c>
      <c r="G10" s="135">
        <v>0</v>
      </c>
      <c r="H10" s="135">
        <v>504</v>
      </c>
      <c r="I10" s="135">
        <v>128</v>
      </c>
      <c r="J10" s="135">
        <v>0</v>
      </c>
      <c r="K10" s="135">
        <v>0</v>
      </c>
      <c r="L10" s="135">
        <v>0</v>
      </c>
      <c r="M10" s="135">
        <v>0</v>
      </c>
      <c r="N10" s="135">
        <v>0</v>
      </c>
      <c r="O10" s="135">
        <v>0</v>
      </c>
      <c r="P10" s="135">
        <v>0</v>
      </c>
      <c r="Q10" s="135">
        <v>0</v>
      </c>
      <c r="R10" s="135">
        <v>0</v>
      </c>
      <c r="S10" s="135">
        <v>0</v>
      </c>
      <c r="T10" s="135">
        <v>0</v>
      </c>
      <c r="U10" s="135">
        <v>0</v>
      </c>
    </row>
    <row r="11" spans="1:21" ht="29.25" customHeight="1">
      <c r="A11" s="133" t="s">
        <v>167</v>
      </c>
      <c r="B11" s="133" t="s">
        <v>168</v>
      </c>
      <c r="C11" s="133" t="s">
        <v>175</v>
      </c>
      <c r="D11" s="133" t="s">
        <v>170</v>
      </c>
      <c r="E11" s="134" t="s">
        <v>176</v>
      </c>
      <c r="F11" s="194">
        <v>269.8</v>
      </c>
      <c r="G11" s="135">
        <v>0</v>
      </c>
      <c r="H11" s="135">
        <v>269.8</v>
      </c>
      <c r="I11" s="135">
        <v>0</v>
      </c>
      <c r="J11" s="135">
        <v>0</v>
      </c>
      <c r="K11" s="135">
        <v>0</v>
      </c>
      <c r="L11" s="135">
        <v>0</v>
      </c>
      <c r="M11" s="135">
        <v>0</v>
      </c>
      <c r="N11" s="135">
        <v>0</v>
      </c>
      <c r="O11" s="135">
        <v>0</v>
      </c>
      <c r="P11" s="135">
        <v>0</v>
      </c>
      <c r="Q11" s="135">
        <v>0</v>
      </c>
      <c r="R11" s="135">
        <v>0</v>
      </c>
      <c r="S11" s="135">
        <v>0</v>
      </c>
      <c r="T11" s="135">
        <v>0</v>
      </c>
      <c r="U11" s="135">
        <v>0</v>
      </c>
    </row>
    <row r="12" spans="1:21" ht="29.25" customHeight="1">
      <c r="A12" s="133" t="s">
        <v>167</v>
      </c>
      <c r="B12" s="133" t="s">
        <v>168</v>
      </c>
      <c r="C12" s="133" t="s">
        <v>181</v>
      </c>
      <c r="D12" s="133" t="s">
        <v>170</v>
      </c>
      <c r="E12" s="134" t="s">
        <v>182</v>
      </c>
      <c r="F12" s="194">
        <v>625.2</v>
      </c>
      <c r="G12" s="135">
        <v>0</v>
      </c>
      <c r="H12" s="135">
        <v>625.2</v>
      </c>
      <c r="I12" s="135">
        <v>0</v>
      </c>
      <c r="J12" s="135">
        <v>0</v>
      </c>
      <c r="K12" s="135">
        <v>0</v>
      </c>
      <c r="L12" s="135">
        <v>0</v>
      </c>
      <c r="M12" s="135">
        <v>0</v>
      </c>
      <c r="N12" s="135">
        <v>0</v>
      </c>
      <c r="O12" s="135">
        <v>0</v>
      </c>
      <c r="P12" s="135">
        <v>0</v>
      </c>
      <c r="Q12" s="135">
        <v>0</v>
      </c>
      <c r="R12" s="135">
        <v>0</v>
      </c>
      <c r="S12" s="135">
        <v>0</v>
      </c>
      <c r="T12" s="135">
        <v>0</v>
      </c>
      <c r="U12" s="135">
        <v>0</v>
      </c>
    </row>
    <row r="13" spans="1:21" ht="29.25" customHeight="1">
      <c r="A13" s="133" t="s">
        <v>167</v>
      </c>
      <c r="B13" s="133" t="s">
        <v>168</v>
      </c>
      <c r="C13" s="133" t="s">
        <v>179</v>
      </c>
      <c r="D13" s="133" t="s">
        <v>170</v>
      </c>
      <c r="E13" s="134" t="s">
        <v>180</v>
      </c>
      <c r="F13" s="194">
        <v>288</v>
      </c>
      <c r="G13" s="135">
        <v>0</v>
      </c>
      <c r="H13" s="135">
        <v>288</v>
      </c>
      <c r="I13" s="135">
        <v>0</v>
      </c>
      <c r="J13" s="135">
        <v>0</v>
      </c>
      <c r="K13" s="135">
        <v>0</v>
      </c>
      <c r="L13" s="135">
        <v>0</v>
      </c>
      <c r="M13" s="135">
        <v>0</v>
      </c>
      <c r="N13" s="135">
        <v>0</v>
      </c>
      <c r="O13" s="135">
        <v>0</v>
      </c>
      <c r="P13" s="135">
        <v>0</v>
      </c>
      <c r="Q13" s="135">
        <v>0</v>
      </c>
      <c r="R13" s="135">
        <v>0</v>
      </c>
      <c r="S13" s="135">
        <v>0</v>
      </c>
      <c r="T13" s="135">
        <v>0</v>
      </c>
      <c r="U13" s="135">
        <v>0</v>
      </c>
    </row>
    <row r="14" spans="1:21" ht="29.25" customHeight="1">
      <c r="A14" s="133" t="s">
        <v>167</v>
      </c>
      <c r="B14" s="133" t="s">
        <v>168</v>
      </c>
      <c r="C14" s="133" t="s">
        <v>177</v>
      </c>
      <c r="D14" s="133" t="s">
        <v>170</v>
      </c>
      <c r="E14" s="134" t="s">
        <v>178</v>
      </c>
      <c r="F14" s="194">
        <v>27</v>
      </c>
      <c r="G14" s="135">
        <v>0</v>
      </c>
      <c r="H14" s="135">
        <v>27</v>
      </c>
      <c r="I14" s="135">
        <v>0</v>
      </c>
      <c r="J14" s="135">
        <v>0</v>
      </c>
      <c r="K14" s="135">
        <v>0</v>
      </c>
      <c r="L14" s="135">
        <v>0</v>
      </c>
      <c r="M14" s="135">
        <v>0</v>
      </c>
      <c r="N14" s="135">
        <v>0</v>
      </c>
      <c r="O14" s="135">
        <v>0</v>
      </c>
      <c r="P14" s="135">
        <v>0</v>
      </c>
      <c r="Q14" s="135">
        <v>0</v>
      </c>
      <c r="R14" s="135">
        <v>0</v>
      </c>
      <c r="S14" s="135">
        <v>0</v>
      </c>
      <c r="T14" s="135">
        <v>0</v>
      </c>
      <c r="U14" s="135">
        <v>0</v>
      </c>
    </row>
    <row r="15" spans="1:21" ht="29.25" customHeight="1">
      <c r="A15" s="133" t="s">
        <v>183</v>
      </c>
      <c r="B15" s="133" t="s">
        <v>181</v>
      </c>
      <c r="C15" s="133" t="s">
        <v>173</v>
      </c>
      <c r="D15" s="133" t="s">
        <v>170</v>
      </c>
      <c r="E15" s="134" t="s">
        <v>193</v>
      </c>
      <c r="F15" s="194">
        <v>66.58</v>
      </c>
      <c r="G15" s="135">
        <v>0</v>
      </c>
      <c r="H15" s="135">
        <v>0</v>
      </c>
      <c r="I15" s="135">
        <v>0</v>
      </c>
      <c r="J15" s="135">
        <v>0</v>
      </c>
      <c r="K15" s="135">
        <v>0</v>
      </c>
      <c r="L15" s="135">
        <v>0</v>
      </c>
      <c r="M15" s="135">
        <v>0</v>
      </c>
      <c r="N15" s="135">
        <v>0</v>
      </c>
      <c r="O15" s="135">
        <v>66.58</v>
      </c>
      <c r="P15" s="135">
        <v>0</v>
      </c>
      <c r="Q15" s="135">
        <v>0</v>
      </c>
      <c r="R15" s="135">
        <v>0</v>
      </c>
      <c r="S15" s="135">
        <v>0</v>
      </c>
      <c r="T15" s="135">
        <v>0</v>
      </c>
      <c r="U15" s="135">
        <v>0</v>
      </c>
    </row>
    <row r="16" spans="1:21" ht="29.25" customHeight="1">
      <c r="A16" s="133" t="s">
        <v>183</v>
      </c>
      <c r="B16" s="133" t="s">
        <v>181</v>
      </c>
      <c r="C16" s="133" t="s">
        <v>181</v>
      </c>
      <c r="D16" s="133" t="s">
        <v>170</v>
      </c>
      <c r="E16" s="134" t="s">
        <v>184</v>
      </c>
      <c r="F16" s="194">
        <v>239.33</v>
      </c>
      <c r="G16" s="135">
        <v>239.33</v>
      </c>
      <c r="H16" s="135">
        <v>0</v>
      </c>
      <c r="I16" s="135">
        <v>0</v>
      </c>
      <c r="J16" s="135">
        <v>0</v>
      </c>
      <c r="K16" s="135">
        <v>0</v>
      </c>
      <c r="L16" s="135">
        <v>0</v>
      </c>
      <c r="M16" s="135">
        <v>0</v>
      </c>
      <c r="N16" s="135">
        <v>0</v>
      </c>
      <c r="O16" s="135">
        <v>0</v>
      </c>
      <c r="P16" s="135">
        <v>0</v>
      </c>
      <c r="Q16" s="135">
        <v>0</v>
      </c>
      <c r="R16" s="135">
        <v>0</v>
      </c>
      <c r="S16" s="135">
        <v>0</v>
      </c>
      <c r="T16" s="135">
        <v>0</v>
      </c>
      <c r="U16" s="135">
        <v>0</v>
      </c>
    </row>
    <row r="17" spans="1:21" ht="29.25" customHeight="1">
      <c r="A17" s="133" t="s">
        <v>183</v>
      </c>
      <c r="B17" s="133" t="s">
        <v>186</v>
      </c>
      <c r="C17" s="133" t="s">
        <v>191</v>
      </c>
      <c r="D17" s="133" t="s">
        <v>170</v>
      </c>
      <c r="E17" s="134" t="s">
        <v>192</v>
      </c>
      <c r="F17" s="194">
        <v>17.76</v>
      </c>
      <c r="G17" s="135">
        <v>17.76</v>
      </c>
      <c r="H17" s="135">
        <v>0</v>
      </c>
      <c r="I17" s="135">
        <v>0</v>
      </c>
      <c r="J17" s="135">
        <v>0</v>
      </c>
      <c r="K17" s="135">
        <v>0</v>
      </c>
      <c r="L17" s="135">
        <v>0</v>
      </c>
      <c r="M17" s="135">
        <v>0</v>
      </c>
      <c r="N17" s="135">
        <v>0</v>
      </c>
      <c r="O17" s="135">
        <v>0</v>
      </c>
      <c r="P17" s="135">
        <v>0</v>
      </c>
      <c r="Q17" s="135">
        <v>0</v>
      </c>
      <c r="R17" s="135">
        <v>0</v>
      </c>
      <c r="S17" s="135">
        <v>0</v>
      </c>
      <c r="T17" s="135">
        <v>0</v>
      </c>
      <c r="U17" s="135">
        <v>0</v>
      </c>
    </row>
    <row r="18" spans="1:21" ht="29.25" customHeight="1">
      <c r="A18" s="133" t="s">
        <v>185</v>
      </c>
      <c r="B18" s="133" t="s">
        <v>186</v>
      </c>
      <c r="C18" s="133" t="s">
        <v>173</v>
      </c>
      <c r="D18" s="133" t="s">
        <v>170</v>
      </c>
      <c r="E18" s="134" t="s">
        <v>187</v>
      </c>
      <c r="F18" s="194">
        <v>110.85</v>
      </c>
      <c r="G18" s="135">
        <v>110.85</v>
      </c>
      <c r="H18" s="135">
        <v>0</v>
      </c>
      <c r="I18" s="135">
        <v>0</v>
      </c>
      <c r="J18" s="135">
        <v>0</v>
      </c>
      <c r="K18" s="135">
        <v>0</v>
      </c>
      <c r="L18" s="135">
        <v>0</v>
      </c>
      <c r="M18" s="135">
        <v>0</v>
      </c>
      <c r="N18" s="135">
        <v>0</v>
      </c>
      <c r="O18" s="135">
        <v>0</v>
      </c>
      <c r="P18" s="135">
        <v>0</v>
      </c>
      <c r="Q18" s="135">
        <v>0</v>
      </c>
      <c r="R18" s="135">
        <v>0</v>
      </c>
      <c r="S18" s="135">
        <v>0</v>
      </c>
      <c r="T18" s="135">
        <v>0</v>
      </c>
      <c r="U18" s="135">
        <v>0</v>
      </c>
    </row>
    <row r="19" spans="1:21" ht="29.25" customHeight="1">
      <c r="A19" s="133" t="s">
        <v>185</v>
      </c>
      <c r="B19" s="133" t="s">
        <v>186</v>
      </c>
      <c r="C19" s="133" t="s">
        <v>188</v>
      </c>
      <c r="D19" s="133" t="s">
        <v>170</v>
      </c>
      <c r="E19" s="134" t="s">
        <v>189</v>
      </c>
      <c r="F19" s="194">
        <v>59.83</v>
      </c>
      <c r="G19" s="135">
        <v>59.83</v>
      </c>
      <c r="H19" s="135">
        <v>0</v>
      </c>
      <c r="I19" s="135">
        <v>0</v>
      </c>
      <c r="J19" s="135">
        <v>0</v>
      </c>
      <c r="K19" s="135">
        <v>0</v>
      </c>
      <c r="L19" s="135">
        <v>0</v>
      </c>
      <c r="M19" s="135">
        <v>0</v>
      </c>
      <c r="N19" s="135">
        <v>0</v>
      </c>
      <c r="O19" s="135">
        <v>0</v>
      </c>
      <c r="P19" s="135">
        <v>0</v>
      </c>
      <c r="Q19" s="135">
        <v>0</v>
      </c>
      <c r="R19" s="135">
        <v>0</v>
      </c>
      <c r="S19" s="135">
        <v>0</v>
      </c>
      <c r="T19" s="135">
        <v>0</v>
      </c>
      <c r="U19" s="135">
        <v>0</v>
      </c>
    </row>
    <row r="20" spans="1:21" ht="29.25" customHeight="1">
      <c r="A20" s="133" t="s">
        <v>172</v>
      </c>
      <c r="B20" s="133" t="s">
        <v>169</v>
      </c>
      <c r="C20" s="133" t="s">
        <v>173</v>
      </c>
      <c r="D20" s="133" t="s">
        <v>170</v>
      </c>
      <c r="E20" s="134" t="s">
        <v>174</v>
      </c>
      <c r="F20" s="194">
        <v>179.49</v>
      </c>
      <c r="G20" s="135">
        <v>179.49</v>
      </c>
      <c r="H20" s="135">
        <v>0</v>
      </c>
      <c r="I20" s="135">
        <v>0</v>
      </c>
      <c r="J20" s="135">
        <v>0</v>
      </c>
      <c r="K20" s="135">
        <v>0</v>
      </c>
      <c r="L20" s="135">
        <v>0</v>
      </c>
      <c r="M20" s="135">
        <v>0</v>
      </c>
      <c r="N20" s="135">
        <v>0</v>
      </c>
      <c r="O20" s="135">
        <v>0</v>
      </c>
      <c r="P20" s="135">
        <v>0</v>
      </c>
      <c r="Q20" s="135">
        <v>0</v>
      </c>
      <c r="R20" s="135">
        <v>0</v>
      </c>
      <c r="S20" s="135">
        <v>0</v>
      </c>
      <c r="T20" s="135">
        <v>0</v>
      </c>
      <c r="U20" s="135">
        <v>0</v>
      </c>
    </row>
    <row r="21" spans="1:21" ht="29.25" customHeight="1">
      <c r="A21" s="133"/>
      <c r="B21" s="133"/>
      <c r="C21" s="133"/>
      <c r="D21" s="133" t="s">
        <v>149</v>
      </c>
      <c r="E21" s="134" t="s">
        <v>150</v>
      </c>
      <c r="F21" s="194">
        <f aca="true" t="shared" si="2" ref="F21:U21">SUM(F22:F26)</f>
        <v>1146.1499999999999</v>
      </c>
      <c r="G21" s="135">
        <f t="shared" si="2"/>
        <v>746.49</v>
      </c>
      <c r="H21" s="135">
        <f t="shared" si="2"/>
        <v>218.94</v>
      </c>
      <c r="I21" s="135">
        <f t="shared" si="2"/>
        <v>0</v>
      </c>
      <c r="J21" s="135">
        <f t="shared" si="2"/>
        <v>0</v>
      </c>
      <c r="K21" s="135">
        <f t="shared" si="2"/>
        <v>180.72</v>
      </c>
      <c r="L21" s="135">
        <f t="shared" si="2"/>
        <v>0</v>
      </c>
      <c r="M21" s="135">
        <f t="shared" si="2"/>
        <v>0</v>
      </c>
      <c r="N21" s="135">
        <f t="shared" si="2"/>
        <v>0</v>
      </c>
      <c r="O21" s="135">
        <f t="shared" si="2"/>
        <v>0</v>
      </c>
      <c r="P21" s="135">
        <f t="shared" si="2"/>
        <v>0</v>
      </c>
      <c r="Q21" s="135">
        <f t="shared" si="2"/>
        <v>0</v>
      </c>
      <c r="R21" s="135">
        <f t="shared" si="2"/>
        <v>0</v>
      </c>
      <c r="S21" s="135">
        <f t="shared" si="2"/>
        <v>0</v>
      </c>
      <c r="T21" s="135">
        <f t="shared" si="2"/>
        <v>0</v>
      </c>
      <c r="U21" s="135">
        <f t="shared" si="2"/>
        <v>0</v>
      </c>
    </row>
    <row r="22" spans="1:21" ht="29.25" customHeight="1">
      <c r="A22" s="133" t="s">
        <v>167</v>
      </c>
      <c r="B22" s="133" t="s">
        <v>168</v>
      </c>
      <c r="C22" s="133" t="s">
        <v>173</v>
      </c>
      <c r="D22" s="133" t="s">
        <v>194</v>
      </c>
      <c r="E22" s="134" t="s">
        <v>190</v>
      </c>
      <c r="F22" s="194">
        <v>884.06</v>
      </c>
      <c r="G22" s="135">
        <v>484.4</v>
      </c>
      <c r="H22" s="135">
        <v>218.94</v>
      </c>
      <c r="I22" s="135">
        <v>0</v>
      </c>
      <c r="J22" s="135">
        <v>0</v>
      </c>
      <c r="K22" s="135">
        <v>180.72</v>
      </c>
      <c r="L22" s="135">
        <v>0</v>
      </c>
      <c r="M22" s="135">
        <v>0</v>
      </c>
      <c r="N22" s="135">
        <v>0</v>
      </c>
      <c r="O22" s="135">
        <v>0</v>
      </c>
      <c r="P22" s="135">
        <v>0</v>
      </c>
      <c r="Q22" s="135">
        <v>0</v>
      </c>
      <c r="R22" s="135">
        <v>0</v>
      </c>
      <c r="S22" s="135">
        <v>0</v>
      </c>
      <c r="T22" s="135">
        <v>0</v>
      </c>
      <c r="U22" s="135">
        <v>0</v>
      </c>
    </row>
    <row r="23" spans="1:21" ht="29.25" customHeight="1">
      <c r="A23" s="133" t="s">
        <v>183</v>
      </c>
      <c r="B23" s="133" t="s">
        <v>181</v>
      </c>
      <c r="C23" s="133" t="s">
        <v>181</v>
      </c>
      <c r="D23" s="133" t="s">
        <v>194</v>
      </c>
      <c r="E23" s="134" t="s">
        <v>184</v>
      </c>
      <c r="F23" s="194">
        <v>106.42</v>
      </c>
      <c r="G23" s="135">
        <v>106.42</v>
      </c>
      <c r="H23" s="135">
        <v>0</v>
      </c>
      <c r="I23" s="135">
        <v>0</v>
      </c>
      <c r="J23" s="135">
        <v>0</v>
      </c>
      <c r="K23" s="135">
        <v>0</v>
      </c>
      <c r="L23" s="135">
        <v>0</v>
      </c>
      <c r="M23" s="135">
        <v>0</v>
      </c>
      <c r="N23" s="135">
        <v>0</v>
      </c>
      <c r="O23" s="135">
        <v>0</v>
      </c>
      <c r="P23" s="135">
        <v>0</v>
      </c>
      <c r="Q23" s="135">
        <v>0</v>
      </c>
      <c r="R23" s="135">
        <v>0</v>
      </c>
      <c r="S23" s="135">
        <v>0</v>
      </c>
      <c r="T23" s="135">
        <v>0</v>
      </c>
      <c r="U23" s="135">
        <v>0</v>
      </c>
    </row>
    <row r="24" spans="1:21" ht="29.25" customHeight="1">
      <c r="A24" s="133" t="s">
        <v>185</v>
      </c>
      <c r="B24" s="133" t="s">
        <v>186</v>
      </c>
      <c r="C24" s="133" t="s">
        <v>173</v>
      </c>
      <c r="D24" s="133" t="s">
        <v>194</v>
      </c>
      <c r="E24" s="134" t="s">
        <v>187</v>
      </c>
      <c r="F24" s="194">
        <v>49.26</v>
      </c>
      <c r="G24" s="135">
        <v>49.26</v>
      </c>
      <c r="H24" s="135">
        <v>0</v>
      </c>
      <c r="I24" s="135">
        <v>0</v>
      </c>
      <c r="J24" s="135">
        <v>0</v>
      </c>
      <c r="K24" s="135">
        <v>0</v>
      </c>
      <c r="L24" s="135">
        <v>0</v>
      </c>
      <c r="M24" s="135">
        <v>0</v>
      </c>
      <c r="N24" s="135">
        <v>0</v>
      </c>
      <c r="O24" s="135">
        <v>0</v>
      </c>
      <c r="P24" s="135">
        <v>0</v>
      </c>
      <c r="Q24" s="135">
        <v>0</v>
      </c>
      <c r="R24" s="135">
        <v>0</v>
      </c>
      <c r="S24" s="135">
        <v>0</v>
      </c>
      <c r="T24" s="135">
        <v>0</v>
      </c>
      <c r="U24" s="135">
        <v>0</v>
      </c>
    </row>
    <row r="25" spans="1:21" ht="29.25" customHeight="1">
      <c r="A25" s="133" t="s">
        <v>185</v>
      </c>
      <c r="B25" s="133" t="s">
        <v>186</v>
      </c>
      <c r="C25" s="133" t="s">
        <v>188</v>
      </c>
      <c r="D25" s="133" t="s">
        <v>194</v>
      </c>
      <c r="E25" s="134" t="s">
        <v>189</v>
      </c>
      <c r="F25" s="194">
        <v>26.6</v>
      </c>
      <c r="G25" s="135">
        <v>26.6</v>
      </c>
      <c r="H25" s="135">
        <v>0</v>
      </c>
      <c r="I25" s="135">
        <v>0</v>
      </c>
      <c r="J25" s="135">
        <v>0</v>
      </c>
      <c r="K25" s="135">
        <v>0</v>
      </c>
      <c r="L25" s="135">
        <v>0</v>
      </c>
      <c r="M25" s="135">
        <v>0</v>
      </c>
      <c r="N25" s="135">
        <v>0</v>
      </c>
      <c r="O25" s="135">
        <v>0</v>
      </c>
      <c r="P25" s="135">
        <v>0</v>
      </c>
      <c r="Q25" s="135">
        <v>0</v>
      </c>
      <c r="R25" s="135">
        <v>0</v>
      </c>
      <c r="S25" s="135">
        <v>0</v>
      </c>
      <c r="T25" s="135">
        <v>0</v>
      </c>
      <c r="U25" s="135">
        <v>0</v>
      </c>
    </row>
    <row r="26" spans="1:21" ht="29.25" customHeight="1">
      <c r="A26" s="133" t="s">
        <v>172</v>
      </c>
      <c r="B26" s="133" t="s">
        <v>169</v>
      </c>
      <c r="C26" s="133" t="s">
        <v>173</v>
      </c>
      <c r="D26" s="133" t="s">
        <v>194</v>
      </c>
      <c r="E26" s="134" t="s">
        <v>174</v>
      </c>
      <c r="F26" s="194">
        <v>79.81</v>
      </c>
      <c r="G26" s="135">
        <v>79.81</v>
      </c>
      <c r="H26" s="135">
        <v>0</v>
      </c>
      <c r="I26" s="135">
        <v>0</v>
      </c>
      <c r="J26" s="135">
        <v>0</v>
      </c>
      <c r="K26" s="135">
        <v>0</v>
      </c>
      <c r="L26" s="135">
        <v>0</v>
      </c>
      <c r="M26" s="135">
        <v>0</v>
      </c>
      <c r="N26" s="135">
        <v>0</v>
      </c>
      <c r="O26" s="135">
        <v>0</v>
      </c>
      <c r="P26" s="135">
        <v>0</v>
      </c>
      <c r="Q26" s="135">
        <v>0</v>
      </c>
      <c r="R26" s="135">
        <v>0</v>
      </c>
      <c r="S26" s="135">
        <v>0</v>
      </c>
      <c r="T26" s="135">
        <v>0</v>
      </c>
      <c r="U26" s="135">
        <v>0</v>
      </c>
    </row>
    <row r="27" spans="1:21" ht="29.25" customHeight="1">
      <c r="A27" s="133"/>
      <c r="B27" s="133"/>
      <c r="C27" s="133"/>
      <c r="D27" s="133" t="s">
        <v>151</v>
      </c>
      <c r="E27" s="134" t="s">
        <v>152</v>
      </c>
      <c r="F27" s="194">
        <f aca="true" t="shared" si="3" ref="F27:U27">SUM(F28:F33)</f>
        <v>582.2599999999999</v>
      </c>
      <c r="G27" s="135">
        <f t="shared" si="3"/>
        <v>432.68000000000006</v>
      </c>
      <c r="H27" s="135">
        <f t="shared" si="3"/>
        <v>104.46</v>
      </c>
      <c r="I27" s="135">
        <f t="shared" si="3"/>
        <v>0</v>
      </c>
      <c r="J27" s="135">
        <f t="shared" si="3"/>
        <v>0</v>
      </c>
      <c r="K27" s="135">
        <f t="shared" si="3"/>
        <v>45.12</v>
      </c>
      <c r="L27" s="135">
        <f t="shared" si="3"/>
        <v>0</v>
      </c>
      <c r="M27" s="135">
        <f t="shared" si="3"/>
        <v>0</v>
      </c>
      <c r="N27" s="135">
        <f t="shared" si="3"/>
        <v>0</v>
      </c>
      <c r="O27" s="135">
        <f t="shared" si="3"/>
        <v>0</v>
      </c>
      <c r="P27" s="135">
        <f t="shared" si="3"/>
        <v>0</v>
      </c>
      <c r="Q27" s="135">
        <f t="shared" si="3"/>
        <v>0</v>
      </c>
      <c r="R27" s="135">
        <f t="shared" si="3"/>
        <v>0</v>
      </c>
      <c r="S27" s="135">
        <f t="shared" si="3"/>
        <v>0</v>
      </c>
      <c r="T27" s="135">
        <f t="shared" si="3"/>
        <v>0</v>
      </c>
      <c r="U27" s="135">
        <f t="shared" si="3"/>
        <v>0</v>
      </c>
    </row>
    <row r="28" spans="1:21" ht="29.25" customHeight="1">
      <c r="A28" s="133" t="s">
        <v>167</v>
      </c>
      <c r="B28" s="133" t="s">
        <v>168</v>
      </c>
      <c r="C28" s="133" t="s">
        <v>173</v>
      </c>
      <c r="D28" s="133" t="s">
        <v>195</v>
      </c>
      <c r="E28" s="134" t="s">
        <v>190</v>
      </c>
      <c r="F28" s="194">
        <v>443.43</v>
      </c>
      <c r="G28" s="135">
        <v>293.85</v>
      </c>
      <c r="H28" s="135">
        <v>104.46</v>
      </c>
      <c r="I28" s="135">
        <v>0</v>
      </c>
      <c r="J28" s="135">
        <v>0</v>
      </c>
      <c r="K28" s="135">
        <v>45.12</v>
      </c>
      <c r="L28" s="135">
        <v>0</v>
      </c>
      <c r="M28" s="135">
        <v>0</v>
      </c>
      <c r="N28" s="135">
        <v>0</v>
      </c>
      <c r="O28" s="135">
        <v>0</v>
      </c>
      <c r="P28" s="135">
        <v>0</v>
      </c>
      <c r="Q28" s="135">
        <v>0</v>
      </c>
      <c r="R28" s="135">
        <v>0</v>
      </c>
      <c r="S28" s="135">
        <v>0</v>
      </c>
      <c r="T28" s="135">
        <v>0</v>
      </c>
      <c r="U28" s="135">
        <v>0</v>
      </c>
    </row>
    <row r="29" spans="1:21" ht="29.25" customHeight="1">
      <c r="A29" s="133" t="s">
        <v>183</v>
      </c>
      <c r="B29" s="133" t="s">
        <v>181</v>
      </c>
      <c r="C29" s="133" t="s">
        <v>181</v>
      </c>
      <c r="D29" s="133" t="s">
        <v>195</v>
      </c>
      <c r="E29" s="134" t="s">
        <v>184</v>
      </c>
      <c r="F29" s="194">
        <v>54.24</v>
      </c>
      <c r="G29" s="135">
        <v>54.24</v>
      </c>
      <c r="H29" s="135">
        <v>0</v>
      </c>
      <c r="I29" s="135">
        <v>0</v>
      </c>
      <c r="J29" s="135">
        <v>0</v>
      </c>
      <c r="K29" s="135">
        <v>0</v>
      </c>
      <c r="L29" s="135">
        <v>0</v>
      </c>
      <c r="M29" s="135">
        <v>0</v>
      </c>
      <c r="N29" s="135">
        <v>0</v>
      </c>
      <c r="O29" s="135">
        <v>0</v>
      </c>
      <c r="P29" s="135">
        <v>0</v>
      </c>
      <c r="Q29" s="135">
        <v>0</v>
      </c>
      <c r="R29" s="135">
        <v>0</v>
      </c>
      <c r="S29" s="135">
        <v>0</v>
      </c>
      <c r="T29" s="135">
        <v>0</v>
      </c>
      <c r="U29" s="135">
        <v>0</v>
      </c>
    </row>
    <row r="30" spans="1:21" ht="29.25" customHeight="1">
      <c r="A30" s="133" t="s">
        <v>183</v>
      </c>
      <c r="B30" s="133" t="s">
        <v>186</v>
      </c>
      <c r="C30" s="133" t="s">
        <v>191</v>
      </c>
      <c r="D30" s="133" t="s">
        <v>195</v>
      </c>
      <c r="E30" s="134" t="s">
        <v>192</v>
      </c>
      <c r="F30" s="194">
        <v>5.25</v>
      </c>
      <c r="G30" s="135">
        <v>5.25</v>
      </c>
      <c r="H30" s="135">
        <v>0</v>
      </c>
      <c r="I30" s="135">
        <v>0</v>
      </c>
      <c r="J30" s="135">
        <v>0</v>
      </c>
      <c r="K30" s="135">
        <v>0</v>
      </c>
      <c r="L30" s="135">
        <v>0</v>
      </c>
      <c r="M30" s="135">
        <v>0</v>
      </c>
      <c r="N30" s="135">
        <v>0</v>
      </c>
      <c r="O30" s="135">
        <v>0</v>
      </c>
      <c r="P30" s="135">
        <v>0</v>
      </c>
      <c r="Q30" s="135">
        <v>0</v>
      </c>
      <c r="R30" s="135">
        <v>0</v>
      </c>
      <c r="S30" s="135">
        <v>0</v>
      </c>
      <c r="T30" s="135">
        <v>0</v>
      </c>
      <c r="U30" s="135">
        <v>0</v>
      </c>
    </row>
    <row r="31" spans="1:21" ht="29.25" customHeight="1">
      <c r="A31" s="133" t="s">
        <v>185</v>
      </c>
      <c r="B31" s="133" t="s">
        <v>186</v>
      </c>
      <c r="C31" s="133" t="s">
        <v>173</v>
      </c>
      <c r="D31" s="133" t="s">
        <v>195</v>
      </c>
      <c r="E31" s="134" t="s">
        <v>187</v>
      </c>
      <c r="F31" s="194">
        <v>25.1</v>
      </c>
      <c r="G31" s="135">
        <v>25.1</v>
      </c>
      <c r="H31" s="135">
        <v>0</v>
      </c>
      <c r="I31" s="135">
        <v>0</v>
      </c>
      <c r="J31" s="135">
        <v>0</v>
      </c>
      <c r="K31" s="135">
        <v>0</v>
      </c>
      <c r="L31" s="135">
        <v>0</v>
      </c>
      <c r="M31" s="135">
        <v>0</v>
      </c>
      <c r="N31" s="135">
        <v>0</v>
      </c>
      <c r="O31" s="135">
        <v>0</v>
      </c>
      <c r="P31" s="135">
        <v>0</v>
      </c>
      <c r="Q31" s="135">
        <v>0</v>
      </c>
      <c r="R31" s="135">
        <v>0</v>
      </c>
      <c r="S31" s="135">
        <v>0</v>
      </c>
      <c r="T31" s="135">
        <v>0</v>
      </c>
      <c r="U31" s="135">
        <v>0</v>
      </c>
    </row>
    <row r="32" spans="1:21" ht="29.25" customHeight="1">
      <c r="A32" s="133" t="s">
        <v>185</v>
      </c>
      <c r="B32" s="133" t="s">
        <v>186</v>
      </c>
      <c r="C32" s="133" t="s">
        <v>188</v>
      </c>
      <c r="D32" s="133" t="s">
        <v>195</v>
      </c>
      <c r="E32" s="134" t="s">
        <v>189</v>
      </c>
      <c r="F32" s="194">
        <v>13.56</v>
      </c>
      <c r="G32" s="135">
        <v>13.56</v>
      </c>
      <c r="H32" s="135">
        <v>0</v>
      </c>
      <c r="I32" s="135">
        <v>0</v>
      </c>
      <c r="J32" s="135">
        <v>0</v>
      </c>
      <c r="K32" s="135">
        <v>0</v>
      </c>
      <c r="L32" s="135">
        <v>0</v>
      </c>
      <c r="M32" s="135">
        <v>0</v>
      </c>
      <c r="N32" s="135">
        <v>0</v>
      </c>
      <c r="O32" s="135">
        <v>0</v>
      </c>
      <c r="P32" s="135">
        <v>0</v>
      </c>
      <c r="Q32" s="135">
        <v>0</v>
      </c>
      <c r="R32" s="135">
        <v>0</v>
      </c>
      <c r="S32" s="135">
        <v>0</v>
      </c>
      <c r="T32" s="135">
        <v>0</v>
      </c>
      <c r="U32" s="135">
        <v>0</v>
      </c>
    </row>
    <row r="33" spans="1:21" ht="29.25" customHeight="1">
      <c r="A33" s="133" t="s">
        <v>172</v>
      </c>
      <c r="B33" s="133" t="s">
        <v>169</v>
      </c>
      <c r="C33" s="133" t="s">
        <v>173</v>
      </c>
      <c r="D33" s="133" t="s">
        <v>195</v>
      </c>
      <c r="E33" s="134" t="s">
        <v>174</v>
      </c>
      <c r="F33" s="194">
        <v>40.68</v>
      </c>
      <c r="G33" s="135">
        <v>40.68</v>
      </c>
      <c r="H33" s="135">
        <v>0</v>
      </c>
      <c r="I33" s="135">
        <v>0</v>
      </c>
      <c r="J33" s="135">
        <v>0</v>
      </c>
      <c r="K33" s="135">
        <v>0</v>
      </c>
      <c r="L33" s="135">
        <v>0</v>
      </c>
      <c r="M33" s="135">
        <v>0</v>
      </c>
      <c r="N33" s="135">
        <v>0</v>
      </c>
      <c r="O33" s="135">
        <v>0</v>
      </c>
      <c r="P33" s="135">
        <v>0</v>
      </c>
      <c r="Q33" s="135">
        <v>0</v>
      </c>
      <c r="R33" s="135">
        <v>0</v>
      </c>
      <c r="S33" s="135">
        <v>0</v>
      </c>
      <c r="T33" s="135">
        <v>0</v>
      </c>
      <c r="U33" s="135">
        <v>0</v>
      </c>
    </row>
    <row r="34" spans="1:21" ht="29.25" customHeight="1">
      <c r="A34" s="133"/>
      <c r="B34" s="133"/>
      <c r="C34" s="133"/>
      <c r="D34" s="133" t="s">
        <v>153</v>
      </c>
      <c r="E34" s="134" t="s">
        <v>154</v>
      </c>
      <c r="F34" s="194">
        <f aca="true" t="shared" si="4" ref="F34:U34">SUM(F35:F40)</f>
        <v>177.81000000000003</v>
      </c>
      <c r="G34" s="135">
        <f t="shared" si="4"/>
        <v>143.83</v>
      </c>
      <c r="H34" s="135">
        <f t="shared" si="4"/>
        <v>33.98</v>
      </c>
      <c r="I34" s="135">
        <f t="shared" si="4"/>
        <v>0</v>
      </c>
      <c r="J34" s="135">
        <f t="shared" si="4"/>
        <v>0</v>
      </c>
      <c r="K34" s="135">
        <f t="shared" si="4"/>
        <v>0</v>
      </c>
      <c r="L34" s="135">
        <f t="shared" si="4"/>
        <v>0</v>
      </c>
      <c r="M34" s="135">
        <f t="shared" si="4"/>
        <v>0</v>
      </c>
      <c r="N34" s="135">
        <f t="shared" si="4"/>
        <v>0</v>
      </c>
      <c r="O34" s="135">
        <f t="shared" si="4"/>
        <v>0</v>
      </c>
      <c r="P34" s="135">
        <f t="shared" si="4"/>
        <v>0</v>
      </c>
      <c r="Q34" s="135">
        <f t="shared" si="4"/>
        <v>0</v>
      </c>
      <c r="R34" s="135">
        <f t="shared" si="4"/>
        <v>0</v>
      </c>
      <c r="S34" s="135">
        <f t="shared" si="4"/>
        <v>0</v>
      </c>
      <c r="T34" s="135">
        <f t="shared" si="4"/>
        <v>0</v>
      </c>
      <c r="U34" s="135">
        <f t="shared" si="4"/>
        <v>0</v>
      </c>
    </row>
    <row r="35" spans="1:21" ht="29.25" customHeight="1">
      <c r="A35" s="133" t="s">
        <v>167</v>
      </c>
      <c r="B35" s="133" t="s">
        <v>168</v>
      </c>
      <c r="C35" s="133" t="s">
        <v>173</v>
      </c>
      <c r="D35" s="133" t="s">
        <v>196</v>
      </c>
      <c r="E35" s="134" t="s">
        <v>190</v>
      </c>
      <c r="F35" s="194">
        <v>136.04</v>
      </c>
      <c r="G35" s="135">
        <v>102.06</v>
      </c>
      <c r="H35" s="135">
        <v>33.98</v>
      </c>
      <c r="I35" s="135">
        <v>0</v>
      </c>
      <c r="J35" s="135">
        <v>0</v>
      </c>
      <c r="K35" s="135">
        <v>0</v>
      </c>
      <c r="L35" s="135">
        <v>0</v>
      </c>
      <c r="M35" s="135">
        <v>0</v>
      </c>
      <c r="N35" s="135">
        <v>0</v>
      </c>
      <c r="O35" s="135">
        <v>0</v>
      </c>
      <c r="P35" s="135">
        <v>0</v>
      </c>
      <c r="Q35" s="135">
        <v>0</v>
      </c>
      <c r="R35" s="135">
        <v>0</v>
      </c>
      <c r="S35" s="135">
        <v>0</v>
      </c>
      <c r="T35" s="135">
        <v>0</v>
      </c>
      <c r="U35" s="135">
        <v>0</v>
      </c>
    </row>
    <row r="36" spans="1:21" ht="29.25" customHeight="1">
      <c r="A36" s="133" t="s">
        <v>183</v>
      </c>
      <c r="B36" s="133" t="s">
        <v>181</v>
      </c>
      <c r="C36" s="133" t="s">
        <v>181</v>
      </c>
      <c r="D36" s="133" t="s">
        <v>196</v>
      </c>
      <c r="E36" s="134" t="s">
        <v>184</v>
      </c>
      <c r="F36" s="194">
        <v>16.33</v>
      </c>
      <c r="G36" s="135">
        <v>16.33</v>
      </c>
      <c r="H36" s="135">
        <v>0</v>
      </c>
      <c r="I36" s="135">
        <v>0</v>
      </c>
      <c r="J36" s="135">
        <v>0</v>
      </c>
      <c r="K36" s="135">
        <v>0</v>
      </c>
      <c r="L36" s="135">
        <v>0</v>
      </c>
      <c r="M36" s="135">
        <v>0</v>
      </c>
      <c r="N36" s="135">
        <v>0</v>
      </c>
      <c r="O36" s="135">
        <v>0</v>
      </c>
      <c r="P36" s="135">
        <v>0</v>
      </c>
      <c r="Q36" s="135">
        <v>0</v>
      </c>
      <c r="R36" s="135">
        <v>0</v>
      </c>
      <c r="S36" s="135">
        <v>0</v>
      </c>
      <c r="T36" s="135">
        <v>0</v>
      </c>
      <c r="U36" s="135">
        <v>0</v>
      </c>
    </row>
    <row r="37" spans="1:21" ht="29.25" customHeight="1">
      <c r="A37" s="133" t="s">
        <v>183</v>
      </c>
      <c r="B37" s="133" t="s">
        <v>186</v>
      </c>
      <c r="C37" s="133" t="s">
        <v>191</v>
      </c>
      <c r="D37" s="133" t="s">
        <v>196</v>
      </c>
      <c r="E37" s="134" t="s">
        <v>192</v>
      </c>
      <c r="F37" s="194">
        <v>1.56</v>
      </c>
      <c r="G37" s="135">
        <v>1.56</v>
      </c>
      <c r="H37" s="135">
        <v>0</v>
      </c>
      <c r="I37" s="135">
        <v>0</v>
      </c>
      <c r="J37" s="135">
        <v>0</v>
      </c>
      <c r="K37" s="135">
        <v>0</v>
      </c>
      <c r="L37" s="135">
        <v>0</v>
      </c>
      <c r="M37" s="135">
        <v>0</v>
      </c>
      <c r="N37" s="135">
        <v>0</v>
      </c>
      <c r="O37" s="135">
        <v>0</v>
      </c>
      <c r="P37" s="135">
        <v>0</v>
      </c>
      <c r="Q37" s="135">
        <v>0</v>
      </c>
      <c r="R37" s="135">
        <v>0</v>
      </c>
      <c r="S37" s="135">
        <v>0</v>
      </c>
      <c r="T37" s="135">
        <v>0</v>
      </c>
      <c r="U37" s="135">
        <v>0</v>
      </c>
    </row>
    <row r="38" spans="1:21" ht="29.25" customHeight="1">
      <c r="A38" s="133" t="s">
        <v>185</v>
      </c>
      <c r="B38" s="133" t="s">
        <v>186</v>
      </c>
      <c r="C38" s="133" t="s">
        <v>173</v>
      </c>
      <c r="D38" s="133" t="s">
        <v>196</v>
      </c>
      <c r="E38" s="134" t="s">
        <v>187</v>
      </c>
      <c r="F38" s="194">
        <v>7.55</v>
      </c>
      <c r="G38" s="135">
        <v>7.55</v>
      </c>
      <c r="H38" s="135">
        <v>0</v>
      </c>
      <c r="I38" s="135">
        <v>0</v>
      </c>
      <c r="J38" s="135">
        <v>0</v>
      </c>
      <c r="K38" s="135">
        <v>0</v>
      </c>
      <c r="L38" s="135">
        <v>0</v>
      </c>
      <c r="M38" s="135">
        <v>0</v>
      </c>
      <c r="N38" s="135">
        <v>0</v>
      </c>
      <c r="O38" s="135">
        <v>0</v>
      </c>
      <c r="P38" s="135">
        <v>0</v>
      </c>
      <c r="Q38" s="135">
        <v>0</v>
      </c>
      <c r="R38" s="135">
        <v>0</v>
      </c>
      <c r="S38" s="135">
        <v>0</v>
      </c>
      <c r="T38" s="135">
        <v>0</v>
      </c>
      <c r="U38" s="135">
        <v>0</v>
      </c>
    </row>
    <row r="39" spans="1:21" ht="29.25" customHeight="1">
      <c r="A39" s="133" t="s">
        <v>185</v>
      </c>
      <c r="B39" s="133" t="s">
        <v>186</v>
      </c>
      <c r="C39" s="133" t="s">
        <v>188</v>
      </c>
      <c r="D39" s="133" t="s">
        <v>196</v>
      </c>
      <c r="E39" s="134" t="s">
        <v>189</v>
      </c>
      <c r="F39" s="194">
        <v>4.08</v>
      </c>
      <c r="G39" s="135">
        <v>4.08</v>
      </c>
      <c r="H39" s="135">
        <v>0</v>
      </c>
      <c r="I39" s="135">
        <v>0</v>
      </c>
      <c r="J39" s="135">
        <v>0</v>
      </c>
      <c r="K39" s="135">
        <v>0</v>
      </c>
      <c r="L39" s="135">
        <v>0</v>
      </c>
      <c r="M39" s="135">
        <v>0</v>
      </c>
      <c r="N39" s="135">
        <v>0</v>
      </c>
      <c r="O39" s="135">
        <v>0</v>
      </c>
      <c r="P39" s="135">
        <v>0</v>
      </c>
      <c r="Q39" s="135">
        <v>0</v>
      </c>
      <c r="R39" s="135">
        <v>0</v>
      </c>
      <c r="S39" s="135">
        <v>0</v>
      </c>
      <c r="T39" s="135">
        <v>0</v>
      </c>
      <c r="U39" s="135">
        <v>0</v>
      </c>
    </row>
    <row r="40" spans="1:21" ht="29.25" customHeight="1">
      <c r="A40" s="133" t="s">
        <v>172</v>
      </c>
      <c r="B40" s="133" t="s">
        <v>169</v>
      </c>
      <c r="C40" s="133" t="s">
        <v>173</v>
      </c>
      <c r="D40" s="133" t="s">
        <v>196</v>
      </c>
      <c r="E40" s="134" t="s">
        <v>174</v>
      </c>
      <c r="F40" s="194">
        <v>12.25</v>
      </c>
      <c r="G40" s="135">
        <v>12.25</v>
      </c>
      <c r="H40" s="135">
        <v>0</v>
      </c>
      <c r="I40" s="135">
        <v>0</v>
      </c>
      <c r="J40" s="135">
        <v>0</v>
      </c>
      <c r="K40" s="135">
        <v>0</v>
      </c>
      <c r="L40" s="135">
        <v>0</v>
      </c>
      <c r="M40" s="135">
        <v>0</v>
      </c>
      <c r="N40" s="135">
        <v>0</v>
      </c>
      <c r="O40" s="135">
        <v>0</v>
      </c>
      <c r="P40" s="135">
        <v>0</v>
      </c>
      <c r="Q40" s="135">
        <v>0</v>
      </c>
      <c r="R40" s="135">
        <v>0</v>
      </c>
      <c r="S40" s="135">
        <v>0</v>
      </c>
      <c r="T40" s="135">
        <v>0</v>
      </c>
      <c r="U40" s="135">
        <v>0</v>
      </c>
    </row>
    <row r="41" spans="1:21" ht="29.25" customHeight="1">
      <c r="A41" s="133"/>
      <c r="B41" s="133"/>
      <c r="C41" s="133"/>
      <c r="D41" s="133" t="s">
        <v>155</v>
      </c>
      <c r="E41" s="134" t="s">
        <v>156</v>
      </c>
      <c r="F41" s="194">
        <f aca="true" t="shared" si="5" ref="F41:U41">SUM(F42:F48)</f>
        <v>1114.28</v>
      </c>
      <c r="G41" s="135">
        <f t="shared" si="5"/>
        <v>780.9900000000001</v>
      </c>
      <c r="H41" s="135">
        <f t="shared" si="5"/>
        <v>204.14</v>
      </c>
      <c r="I41" s="135">
        <f t="shared" si="5"/>
        <v>0</v>
      </c>
      <c r="J41" s="135">
        <f t="shared" si="5"/>
        <v>0</v>
      </c>
      <c r="K41" s="135">
        <f t="shared" si="5"/>
        <v>129.15</v>
      </c>
      <c r="L41" s="135">
        <f t="shared" si="5"/>
        <v>0</v>
      </c>
      <c r="M41" s="135">
        <f t="shared" si="5"/>
        <v>0</v>
      </c>
      <c r="N41" s="135">
        <f t="shared" si="5"/>
        <v>0</v>
      </c>
      <c r="O41" s="135">
        <f t="shared" si="5"/>
        <v>0</v>
      </c>
      <c r="P41" s="135">
        <f t="shared" si="5"/>
        <v>0</v>
      </c>
      <c r="Q41" s="135">
        <f t="shared" si="5"/>
        <v>0</v>
      </c>
      <c r="R41" s="135">
        <f t="shared" si="5"/>
        <v>0</v>
      </c>
      <c r="S41" s="135">
        <f t="shared" si="5"/>
        <v>0</v>
      </c>
      <c r="T41" s="135">
        <f t="shared" si="5"/>
        <v>0</v>
      </c>
      <c r="U41" s="135">
        <f t="shared" si="5"/>
        <v>0</v>
      </c>
    </row>
    <row r="42" spans="1:21" ht="29.25" customHeight="1">
      <c r="A42" s="133" t="s">
        <v>167</v>
      </c>
      <c r="B42" s="133" t="s">
        <v>168</v>
      </c>
      <c r="C42" s="133" t="s">
        <v>173</v>
      </c>
      <c r="D42" s="133" t="s">
        <v>197</v>
      </c>
      <c r="E42" s="134" t="s">
        <v>190</v>
      </c>
      <c r="F42" s="194">
        <v>720.89</v>
      </c>
      <c r="G42" s="135">
        <v>516.75</v>
      </c>
      <c r="H42" s="135">
        <v>204.14</v>
      </c>
      <c r="I42" s="135">
        <v>0</v>
      </c>
      <c r="J42" s="135">
        <v>0</v>
      </c>
      <c r="K42" s="135">
        <v>0</v>
      </c>
      <c r="L42" s="135">
        <v>0</v>
      </c>
      <c r="M42" s="135">
        <v>0</v>
      </c>
      <c r="N42" s="135">
        <v>0</v>
      </c>
      <c r="O42" s="135">
        <v>0</v>
      </c>
      <c r="P42" s="135">
        <v>0</v>
      </c>
      <c r="Q42" s="135">
        <v>0</v>
      </c>
      <c r="R42" s="135">
        <v>0</v>
      </c>
      <c r="S42" s="135">
        <v>0</v>
      </c>
      <c r="T42" s="135">
        <v>0</v>
      </c>
      <c r="U42" s="135">
        <v>0</v>
      </c>
    </row>
    <row r="43" spans="1:21" ht="29.25" customHeight="1">
      <c r="A43" s="133" t="s">
        <v>167</v>
      </c>
      <c r="B43" s="133" t="s">
        <v>168</v>
      </c>
      <c r="C43" s="133" t="s">
        <v>198</v>
      </c>
      <c r="D43" s="133" t="s">
        <v>197</v>
      </c>
      <c r="E43" s="134" t="s">
        <v>199</v>
      </c>
      <c r="F43" s="194">
        <v>129.15</v>
      </c>
      <c r="G43" s="135">
        <v>0</v>
      </c>
      <c r="H43" s="135">
        <v>0</v>
      </c>
      <c r="I43" s="135">
        <v>0</v>
      </c>
      <c r="J43" s="135">
        <v>0</v>
      </c>
      <c r="K43" s="135">
        <v>129.15</v>
      </c>
      <c r="L43" s="135">
        <v>0</v>
      </c>
      <c r="M43" s="135">
        <v>0</v>
      </c>
      <c r="N43" s="135">
        <v>0</v>
      </c>
      <c r="O43" s="135">
        <v>0</v>
      </c>
      <c r="P43" s="135">
        <v>0</v>
      </c>
      <c r="Q43" s="135">
        <v>0</v>
      </c>
      <c r="R43" s="135">
        <v>0</v>
      </c>
      <c r="S43" s="135">
        <v>0</v>
      </c>
      <c r="T43" s="135">
        <v>0</v>
      </c>
      <c r="U43" s="135">
        <v>0</v>
      </c>
    </row>
    <row r="44" spans="1:21" ht="29.25" customHeight="1">
      <c r="A44" s="133" t="s">
        <v>183</v>
      </c>
      <c r="B44" s="133" t="s">
        <v>181</v>
      </c>
      <c r="C44" s="133" t="s">
        <v>181</v>
      </c>
      <c r="D44" s="133" t="s">
        <v>197</v>
      </c>
      <c r="E44" s="134" t="s">
        <v>184</v>
      </c>
      <c r="F44" s="194">
        <v>103.34</v>
      </c>
      <c r="G44" s="135">
        <v>103.34</v>
      </c>
      <c r="H44" s="135">
        <v>0</v>
      </c>
      <c r="I44" s="135">
        <v>0</v>
      </c>
      <c r="J44" s="135">
        <v>0</v>
      </c>
      <c r="K44" s="135">
        <v>0</v>
      </c>
      <c r="L44" s="135">
        <v>0</v>
      </c>
      <c r="M44" s="135">
        <v>0</v>
      </c>
      <c r="N44" s="135">
        <v>0</v>
      </c>
      <c r="O44" s="135">
        <v>0</v>
      </c>
      <c r="P44" s="135">
        <v>0</v>
      </c>
      <c r="Q44" s="135">
        <v>0</v>
      </c>
      <c r="R44" s="135">
        <v>0</v>
      </c>
      <c r="S44" s="135">
        <v>0</v>
      </c>
      <c r="T44" s="135">
        <v>0</v>
      </c>
      <c r="U44" s="135">
        <v>0</v>
      </c>
    </row>
    <row r="45" spans="1:21" ht="29.25" customHeight="1">
      <c r="A45" s="133" t="s">
        <v>183</v>
      </c>
      <c r="B45" s="133" t="s">
        <v>186</v>
      </c>
      <c r="C45" s="133" t="s">
        <v>191</v>
      </c>
      <c r="D45" s="133" t="s">
        <v>197</v>
      </c>
      <c r="E45" s="134" t="s">
        <v>192</v>
      </c>
      <c r="F45" s="194">
        <v>9.72</v>
      </c>
      <c r="G45" s="135">
        <v>9.72</v>
      </c>
      <c r="H45" s="135">
        <v>0</v>
      </c>
      <c r="I45" s="135">
        <v>0</v>
      </c>
      <c r="J45" s="135">
        <v>0</v>
      </c>
      <c r="K45" s="135">
        <v>0</v>
      </c>
      <c r="L45" s="135">
        <v>0</v>
      </c>
      <c r="M45" s="135">
        <v>0</v>
      </c>
      <c r="N45" s="135">
        <v>0</v>
      </c>
      <c r="O45" s="135">
        <v>0</v>
      </c>
      <c r="P45" s="135">
        <v>0</v>
      </c>
      <c r="Q45" s="135">
        <v>0</v>
      </c>
      <c r="R45" s="135">
        <v>0</v>
      </c>
      <c r="S45" s="135">
        <v>0</v>
      </c>
      <c r="T45" s="135">
        <v>0</v>
      </c>
      <c r="U45" s="135">
        <v>0</v>
      </c>
    </row>
    <row r="46" spans="1:21" ht="29.25" customHeight="1">
      <c r="A46" s="133" t="s">
        <v>185</v>
      </c>
      <c r="B46" s="133" t="s">
        <v>186</v>
      </c>
      <c r="C46" s="133" t="s">
        <v>173</v>
      </c>
      <c r="D46" s="133" t="s">
        <v>197</v>
      </c>
      <c r="E46" s="134" t="s">
        <v>187</v>
      </c>
      <c r="F46" s="194">
        <v>47.83</v>
      </c>
      <c r="G46" s="135">
        <v>47.83</v>
      </c>
      <c r="H46" s="135">
        <v>0</v>
      </c>
      <c r="I46" s="135">
        <v>0</v>
      </c>
      <c r="J46" s="135">
        <v>0</v>
      </c>
      <c r="K46" s="135">
        <v>0</v>
      </c>
      <c r="L46" s="135">
        <v>0</v>
      </c>
      <c r="M46" s="135">
        <v>0</v>
      </c>
      <c r="N46" s="135">
        <v>0</v>
      </c>
      <c r="O46" s="135">
        <v>0</v>
      </c>
      <c r="P46" s="135">
        <v>0</v>
      </c>
      <c r="Q46" s="135">
        <v>0</v>
      </c>
      <c r="R46" s="135">
        <v>0</v>
      </c>
      <c r="S46" s="135">
        <v>0</v>
      </c>
      <c r="T46" s="135">
        <v>0</v>
      </c>
      <c r="U46" s="135">
        <v>0</v>
      </c>
    </row>
    <row r="47" spans="1:21" ht="29.25" customHeight="1">
      <c r="A47" s="133" t="s">
        <v>185</v>
      </c>
      <c r="B47" s="133" t="s">
        <v>186</v>
      </c>
      <c r="C47" s="133" t="s">
        <v>188</v>
      </c>
      <c r="D47" s="133" t="s">
        <v>197</v>
      </c>
      <c r="E47" s="134" t="s">
        <v>189</v>
      </c>
      <c r="F47" s="194">
        <v>25.84</v>
      </c>
      <c r="G47" s="135">
        <v>25.84</v>
      </c>
      <c r="H47" s="135">
        <v>0</v>
      </c>
      <c r="I47" s="135">
        <v>0</v>
      </c>
      <c r="J47" s="135">
        <v>0</v>
      </c>
      <c r="K47" s="135">
        <v>0</v>
      </c>
      <c r="L47" s="135">
        <v>0</v>
      </c>
      <c r="M47" s="135">
        <v>0</v>
      </c>
      <c r="N47" s="135">
        <v>0</v>
      </c>
      <c r="O47" s="135">
        <v>0</v>
      </c>
      <c r="P47" s="135">
        <v>0</v>
      </c>
      <c r="Q47" s="135">
        <v>0</v>
      </c>
      <c r="R47" s="135">
        <v>0</v>
      </c>
      <c r="S47" s="135">
        <v>0</v>
      </c>
      <c r="T47" s="135">
        <v>0</v>
      </c>
      <c r="U47" s="135">
        <v>0</v>
      </c>
    </row>
    <row r="48" spans="1:21" ht="29.25" customHeight="1">
      <c r="A48" s="133" t="s">
        <v>172</v>
      </c>
      <c r="B48" s="133" t="s">
        <v>169</v>
      </c>
      <c r="C48" s="133" t="s">
        <v>173</v>
      </c>
      <c r="D48" s="133" t="s">
        <v>197</v>
      </c>
      <c r="E48" s="134" t="s">
        <v>174</v>
      </c>
      <c r="F48" s="194">
        <v>77.51</v>
      </c>
      <c r="G48" s="135">
        <v>77.51</v>
      </c>
      <c r="H48" s="135">
        <v>0</v>
      </c>
      <c r="I48" s="135">
        <v>0</v>
      </c>
      <c r="J48" s="135">
        <v>0</v>
      </c>
      <c r="K48" s="135">
        <v>0</v>
      </c>
      <c r="L48" s="135">
        <v>0</v>
      </c>
      <c r="M48" s="135">
        <v>0</v>
      </c>
      <c r="N48" s="135">
        <v>0</v>
      </c>
      <c r="O48" s="135">
        <v>0</v>
      </c>
      <c r="P48" s="135">
        <v>0</v>
      </c>
      <c r="Q48" s="135">
        <v>0</v>
      </c>
      <c r="R48" s="135">
        <v>0</v>
      </c>
      <c r="S48" s="135">
        <v>0</v>
      </c>
      <c r="T48" s="135">
        <v>0</v>
      </c>
      <c r="U48" s="135">
        <v>0</v>
      </c>
    </row>
    <row r="49" spans="1:21" ht="29.25" customHeight="1">
      <c r="A49" s="133"/>
      <c r="B49" s="133"/>
      <c r="C49" s="133"/>
      <c r="D49" s="133" t="s">
        <v>157</v>
      </c>
      <c r="E49" s="134" t="s">
        <v>158</v>
      </c>
      <c r="F49" s="194">
        <f aca="true" t="shared" si="6" ref="F49:U49">SUM(F50:F54)</f>
        <v>746.19</v>
      </c>
      <c r="G49" s="135">
        <f t="shared" si="6"/>
        <v>5.83</v>
      </c>
      <c r="H49" s="135">
        <f t="shared" si="6"/>
        <v>0.62</v>
      </c>
      <c r="I49" s="135">
        <f t="shared" si="6"/>
        <v>0</v>
      </c>
      <c r="J49" s="135">
        <f t="shared" si="6"/>
        <v>0</v>
      </c>
      <c r="K49" s="135">
        <f t="shared" si="6"/>
        <v>739.74</v>
      </c>
      <c r="L49" s="135">
        <f t="shared" si="6"/>
        <v>0</v>
      </c>
      <c r="M49" s="135">
        <f t="shared" si="6"/>
        <v>0</v>
      </c>
      <c r="N49" s="135">
        <f t="shared" si="6"/>
        <v>0</v>
      </c>
      <c r="O49" s="135">
        <f t="shared" si="6"/>
        <v>0</v>
      </c>
      <c r="P49" s="135">
        <f t="shared" si="6"/>
        <v>0</v>
      </c>
      <c r="Q49" s="135">
        <f t="shared" si="6"/>
        <v>0</v>
      </c>
      <c r="R49" s="135">
        <f t="shared" si="6"/>
        <v>0</v>
      </c>
      <c r="S49" s="135">
        <f t="shared" si="6"/>
        <v>0</v>
      </c>
      <c r="T49" s="135">
        <f t="shared" si="6"/>
        <v>0</v>
      </c>
      <c r="U49" s="135">
        <f t="shared" si="6"/>
        <v>0</v>
      </c>
    </row>
    <row r="50" spans="1:21" ht="29.25" customHeight="1">
      <c r="A50" s="133" t="s">
        <v>167</v>
      </c>
      <c r="B50" s="133" t="s">
        <v>168</v>
      </c>
      <c r="C50" s="133" t="s">
        <v>198</v>
      </c>
      <c r="D50" s="133" t="s">
        <v>200</v>
      </c>
      <c r="E50" s="134" t="s">
        <v>199</v>
      </c>
      <c r="F50" s="194">
        <v>582.72</v>
      </c>
      <c r="G50" s="135">
        <v>0</v>
      </c>
      <c r="H50" s="135">
        <v>0.62</v>
      </c>
      <c r="I50" s="135">
        <v>0</v>
      </c>
      <c r="J50" s="135">
        <v>0</v>
      </c>
      <c r="K50" s="135">
        <v>582.1</v>
      </c>
      <c r="L50" s="135">
        <v>0</v>
      </c>
      <c r="M50" s="135">
        <v>0</v>
      </c>
      <c r="N50" s="135">
        <v>0</v>
      </c>
      <c r="O50" s="135">
        <v>0</v>
      </c>
      <c r="P50" s="135">
        <v>0</v>
      </c>
      <c r="Q50" s="135">
        <v>0</v>
      </c>
      <c r="R50" s="135">
        <v>0</v>
      </c>
      <c r="S50" s="135">
        <v>0</v>
      </c>
      <c r="T50" s="135">
        <v>0</v>
      </c>
      <c r="U50" s="135">
        <v>0</v>
      </c>
    </row>
    <row r="51" spans="1:21" ht="29.25" customHeight="1">
      <c r="A51" s="133" t="s">
        <v>183</v>
      </c>
      <c r="B51" s="133" t="s">
        <v>181</v>
      </c>
      <c r="C51" s="133" t="s">
        <v>181</v>
      </c>
      <c r="D51" s="133" t="s">
        <v>200</v>
      </c>
      <c r="E51" s="134" t="s">
        <v>184</v>
      </c>
      <c r="F51" s="194">
        <v>71.24</v>
      </c>
      <c r="G51" s="135">
        <v>0</v>
      </c>
      <c r="H51" s="135">
        <v>0</v>
      </c>
      <c r="I51" s="135">
        <v>0</v>
      </c>
      <c r="J51" s="135">
        <v>0</v>
      </c>
      <c r="K51" s="135">
        <v>71.24</v>
      </c>
      <c r="L51" s="135">
        <v>0</v>
      </c>
      <c r="M51" s="135">
        <v>0</v>
      </c>
      <c r="N51" s="135">
        <v>0</v>
      </c>
      <c r="O51" s="135">
        <v>0</v>
      </c>
      <c r="P51" s="135">
        <v>0</v>
      </c>
      <c r="Q51" s="135">
        <v>0</v>
      </c>
      <c r="R51" s="135">
        <v>0</v>
      </c>
      <c r="S51" s="135">
        <v>0</v>
      </c>
      <c r="T51" s="135">
        <v>0</v>
      </c>
      <c r="U51" s="135">
        <v>0</v>
      </c>
    </row>
    <row r="52" spans="1:21" ht="29.25" customHeight="1">
      <c r="A52" s="133" t="s">
        <v>183</v>
      </c>
      <c r="B52" s="133" t="s">
        <v>186</v>
      </c>
      <c r="C52" s="133" t="s">
        <v>191</v>
      </c>
      <c r="D52" s="133" t="s">
        <v>200</v>
      </c>
      <c r="E52" s="134" t="s">
        <v>192</v>
      </c>
      <c r="F52" s="194">
        <v>5.83</v>
      </c>
      <c r="G52" s="135">
        <v>5.83</v>
      </c>
      <c r="H52" s="135">
        <v>0</v>
      </c>
      <c r="I52" s="135">
        <v>0</v>
      </c>
      <c r="J52" s="135">
        <v>0</v>
      </c>
      <c r="K52" s="135">
        <v>0</v>
      </c>
      <c r="L52" s="135">
        <v>0</v>
      </c>
      <c r="M52" s="135">
        <v>0</v>
      </c>
      <c r="N52" s="135">
        <v>0</v>
      </c>
      <c r="O52" s="135">
        <v>0</v>
      </c>
      <c r="P52" s="135">
        <v>0</v>
      </c>
      <c r="Q52" s="135">
        <v>0</v>
      </c>
      <c r="R52" s="135">
        <v>0</v>
      </c>
      <c r="S52" s="135">
        <v>0</v>
      </c>
      <c r="T52" s="135">
        <v>0</v>
      </c>
      <c r="U52" s="135">
        <v>0</v>
      </c>
    </row>
    <row r="53" spans="1:21" ht="29.25" customHeight="1">
      <c r="A53" s="133" t="s">
        <v>185</v>
      </c>
      <c r="B53" s="133" t="s">
        <v>186</v>
      </c>
      <c r="C53" s="133" t="s">
        <v>169</v>
      </c>
      <c r="D53" s="133" t="s">
        <v>200</v>
      </c>
      <c r="E53" s="134" t="s">
        <v>201</v>
      </c>
      <c r="F53" s="194">
        <v>32.97</v>
      </c>
      <c r="G53" s="135">
        <v>0</v>
      </c>
      <c r="H53" s="135">
        <v>0</v>
      </c>
      <c r="I53" s="135">
        <v>0</v>
      </c>
      <c r="J53" s="135">
        <v>0</v>
      </c>
      <c r="K53" s="135">
        <v>32.97</v>
      </c>
      <c r="L53" s="135">
        <v>0</v>
      </c>
      <c r="M53" s="135">
        <v>0</v>
      </c>
      <c r="N53" s="135">
        <v>0</v>
      </c>
      <c r="O53" s="135">
        <v>0</v>
      </c>
      <c r="P53" s="135">
        <v>0</v>
      </c>
      <c r="Q53" s="135">
        <v>0</v>
      </c>
      <c r="R53" s="135">
        <v>0</v>
      </c>
      <c r="S53" s="135">
        <v>0</v>
      </c>
      <c r="T53" s="135">
        <v>0</v>
      </c>
      <c r="U53" s="135">
        <v>0</v>
      </c>
    </row>
    <row r="54" spans="1:21" ht="29.25" customHeight="1">
      <c r="A54" s="133" t="s">
        <v>172</v>
      </c>
      <c r="B54" s="133" t="s">
        <v>169</v>
      </c>
      <c r="C54" s="133" t="s">
        <v>173</v>
      </c>
      <c r="D54" s="133" t="s">
        <v>200</v>
      </c>
      <c r="E54" s="134" t="s">
        <v>174</v>
      </c>
      <c r="F54" s="194">
        <v>53.43</v>
      </c>
      <c r="G54" s="135">
        <v>0</v>
      </c>
      <c r="H54" s="135">
        <v>0</v>
      </c>
      <c r="I54" s="135">
        <v>0</v>
      </c>
      <c r="J54" s="135">
        <v>0</v>
      </c>
      <c r="K54" s="135">
        <v>53.43</v>
      </c>
      <c r="L54" s="135">
        <v>0</v>
      </c>
      <c r="M54" s="135">
        <v>0</v>
      </c>
      <c r="N54" s="135">
        <v>0</v>
      </c>
      <c r="O54" s="135">
        <v>0</v>
      </c>
      <c r="P54" s="135">
        <v>0</v>
      </c>
      <c r="Q54" s="135">
        <v>0</v>
      </c>
      <c r="R54" s="135">
        <v>0</v>
      </c>
      <c r="S54" s="135">
        <v>0</v>
      </c>
      <c r="T54" s="135">
        <v>0</v>
      </c>
      <c r="U54" s="135">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 right="0.75" top="1" bottom="1" header="0.5" footer="0.5"/>
  <pageSetup horizontalDpi="1200" verticalDpi="1200" orientation="landscape" paperSize="9" scale="75"/>
</worksheet>
</file>

<file path=xl/worksheets/sheet7.xml><?xml version="1.0" encoding="utf-8"?>
<worksheet xmlns="http://schemas.openxmlformats.org/spreadsheetml/2006/main" xmlns:r="http://schemas.openxmlformats.org/officeDocument/2006/relationships">
  <dimension ref="A1:V55"/>
  <sheetViews>
    <sheetView showGridLines="0" showZeros="0" view="pageBreakPreview" zoomScale="60" workbookViewId="0" topLeftCell="A1">
      <selection activeCell="A1" sqref="A1"/>
    </sheetView>
  </sheetViews>
  <sheetFormatPr defaultColWidth="6.875" defaultRowHeight="18.75" customHeight="1"/>
  <cols>
    <col min="1" max="3" width="3.50390625" style="346" customWidth="1"/>
    <col min="4" max="4" width="7.125" style="346" customWidth="1"/>
    <col min="5" max="5" width="25.625" style="347" customWidth="1"/>
    <col min="6" max="6" width="9.75390625" style="348" customWidth="1"/>
    <col min="7" max="10" width="8.50390625" style="348" customWidth="1"/>
    <col min="11" max="12" width="8.625" style="348" customWidth="1"/>
    <col min="13" max="17" width="8.00390625" style="348" customWidth="1"/>
    <col min="18" max="18" width="8.00390625" style="349" customWidth="1"/>
    <col min="19" max="21" width="8.00390625" style="350" customWidth="1"/>
    <col min="22" max="16384" width="6.875" style="349" customWidth="1"/>
  </cols>
  <sheetData>
    <row r="1" spans="1:21" ht="24.75" customHeight="1">
      <c r="A1" s="351"/>
      <c r="B1" s="351"/>
      <c r="C1" s="351"/>
      <c r="D1" s="351"/>
      <c r="E1" s="351"/>
      <c r="F1" s="351"/>
      <c r="G1" s="351"/>
      <c r="H1" s="351"/>
      <c r="I1" s="351"/>
      <c r="J1" s="351"/>
      <c r="K1" s="351"/>
      <c r="L1" s="351"/>
      <c r="M1" s="351"/>
      <c r="N1" s="351"/>
      <c r="O1" s="351"/>
      <c r="S1" s="379"/>
      <c r="T1" s="379"/>
      <c r="U1" s="299" t="s">
        <v>222</v>
      </c>
    </row>
    <row r="2" spans="1:21" ht="24.75" customHeight="1">
      <c r="A2" s="352" t="s">
        <v>223</v>
      </c>
      <c r="B2" s="352"/>
      <c r="C2" s="352"/>
      <c r="D2" s="352"/>
      <c r="E2" s="352"/>
      <c r="F2" s="352"/>
      <c r="G2" s="352"/>
      <c r="H2" s="352"/>
      <c r="I2" s="352"/>
      <c r="J2" s="352"/>
      <c r="K2" s="352"/>
      <c r="L2" s="352"/>
      <c r="M2" s="352"/>
      <c r="N2" s="352"/>
      <c r="O2" s="352"/>
      <c r="P2" s="352"/>
      <c r="Q2" s="352"/>
      <c r="R2" s="352"/>
      <c r="S2" s="352"/>
      <c r="T2" s="352"/>
      <c r="U2" s="352"/>
    </row>
    <row r="3" spans="1:21" s="344" customFormat="1" ht="24.75" customHeight="1">
      <c r="A3" s="353"/>
      <c r="B3" s="354"/>
      <c r="C3" s="355"/>
      <c r="D3" s="351"/>
      <c r="E3" s="351"/>
      <c r="F3" s="351"/>
      <c r="G3" s="351"/>
      <c r="H3" s="351"/>
      <c r="I3" s="351"/>
      <c r="J3" s="351"/>
      <c r="K3" s="351"/>
      <c r="L3" s="351"/>
      <c r="M3" s="351"/>
      <c r="N3" s="351"/>
      <c r="O3" s="351"/>
      <c r="P3" s="373"/>
      <c r="Q3" s="373"/>
      <c r="S3" s="380"/>
      <c r="T3" s="381" t="s">
        <v>131</v>
      </c>
      <c r="U3" s="381"/>
    </row>
    <row r="4" spans="1:21" s="344" customFormat="1" ht="21.75" customHeight="1">
      <c r="A4" s="356" t="s">
        <v>204</v>
      </c>
      <c r="B4" s="356"/>
      <c r="C4" s="357"/>
      <c r="D4" s="358" t="s">
        <v>132</v>
      </c>
      <c r="E4" s="359" t="s">
        <v>162</v>
      </c>
      <c r="F4" s="360" t="s">
        <v>224</v>
      </c>
      <c r="G4" s="361" t="s">
        <v>225</v>
      </c>
      <c r="H4" s="356"/>
      <c r="I4" s="356"/>
      <c r="J4" s="357"/>
      <c r="K4" s="374" t="s">
        <v>226</v>
      </c>
      <c r="L4" s="374"/>
      <c r="M4" s="374"/>
      <c r="N4" s="374"/>
      <c r="O4" s="374"/>
      <c r="P4" s="374"/>
      <c r="Q4" s="374"/>
      <c r="R4" s="374"/>
      <c r="S4" s="382" t="s">
        <v>227</v>
      </c>
      <c r="T4" s="383" t="s">
        <v>228</v>
      </c>
      <c r="U4" s="383" t="s">
        <v>229</v>
      </c>
    </row>
    <row r="5" spans="1:21" s="344" customFormat="1" ht="21.75" customHeight="1">
      <c r="A5" s="362" t="s">
        <v>164</v>
      </c>
      <c r="B5" s="358" t="s">
        <v>165</v>
      </c>
      <c r="C5" s="358" t="s">
        <v>166</v>
      </c>
      <c r="D5" s="358"/>
      <c r="E5" s="359"/>
      <c r="F5" s="360"/>
      <c r="G5" s="358" t="s">
        <v>134</v>
      </c>
      <c r="H5" s="358" t="s">
        <v>230</v>
      </c>
      <c r="I5" s="358" t="s">
        <v>231</v>
      </c>
      <c r="J5" s="360" t="s">
        <v>215</v>
      </c>
      <c r="K5" s="375" t="s">
        <v>134</v>
      </c>
      <c r="L5" s="376" t="s">
        <v>232</v>
      </c>
      <c r="M5" s="376" t="s">
        <v>213</v>
      </c>
      <c r="N5" s="375" t="s">
        <v>217</v>
      </c>
      <c r="O5" s="377" t="s">
        <v>216</v>
      </c>
      <c r="P5" s="377" t="s">
        <v>233</v>
      </c>
      <c r="Q5" s="377" t="s">
        <v>234</v>
      </c>
      <c r="R5" s="377" t="s">
        <v>221</v>
      </c>
      <c r="S5" s="384"/>
      <c r="T5" s="385"/>
      <c r="U5" s="385"/>
    </row>
    <row r="6" spans="1:21" ht="29.25" customHeight="1">
      <c r="A6" s="362"/>
      <c r="B6" s="358"/>
      <c r="C6" s="358"/>
      <c r="D6" s="358"/>
      <c r="E6" s="363"/>
      <c r="F6" s="364" t="s">
        <v>163</v>
      </c>
      <c r="G6" s="358"/>
      <c r="H6" s="358"/>
      <c r="I6" s="358"/>
      <c r="J6" s="360"/>
      <c r="K6" s="360"/>
      <c r="L6" s="378"/>
      <c r="M6" s="378"/>
      <c r="N6" s="360"/>
      <c r="O6" s="375"/>
      <c r="P6" s="375"/>
      <c r="Q6" s="375"/>
      <c r="R6" s="375"/>
      <c r="S6" s="385"/>
      <c r="T6" s="385"/>
      <c r="U6" s="385"/>
    </row>
    <row r="7" spans="1:21" ht="24.75" customHeight="1">
      <c r="A7" s="365" t="s">
        <v>146</v>
      </c>
      <c r="B7" s="365" t="s">
        <v>146</v>
      </c>
      <c r="C7" s="365" t="s">
        <v>146</v>
      </c>
      <c r="D7" s="365" t="s">
        <v>146</v>
      </c>
      <c r="E7" s="365" t="s">
        <v>146</v>
      </c>
      <c r="F7" s="366">
        <v>1</v>
      </c>
      <c r="G7" s="365">
        <v>2</v>
      </c>
      <c r="H7" s="365">
        <v>3</v>
      </c>
      <c r="I7" s="365">
        <v>4</v>
      </c>
      <c r="J7" s="365">
        <v>5</v>
      </c>
      <c r="K7" s="365">
        <v>6</v>
      </c>
      <c r="L7" s="365">
        <v>7</v>
      </c>
      <c r="M7" s="365">
        <v>8</v>
      </c>
      <c r="N7" s="365">
        <v>9</v>
      </c>
      <c r="O7" s="365">
        <v>10</v>
      </c>
      <c r="P7" s="365">
        <v>11</v>
      </c>
      <c r="Q7" s="365">
        <v>12</v>
      </c>
      <c r="R7" s="365">
        <v>13</v>
      </c>
      <c r="S7" s="366">
        <v>14</v>
      </c>
      <c r="T7" s="366">
        <v>15</v>
      </c>
      <c r="U7" s="366">
        <v>16</v>
      </c>
    </row>
    <row r="8" spans="1:21" s="345" customFormat="1" ht="24.75" customHeight="1">
      <c r="A8" s="367"/>
      <c r="B8" s="367"/>
      <c r="C8" s="367"/>
      <c r="D8" s="368"/>
      <c r="E8" s="369" t="s">
        <v>134</v>
      </c>
      <c r="F8" s="370">
        <f aca="true" t="shared" si="0" ref="F8:U8">F9+F22+F28+F35+F42+F50</f>
        <v>8256.92</v>
      </c>
      <c r="G8" s="371">
        <f t="shared" si="0"/>
        <v>6414.92</v>
      </c>
      <c r="H8" s="372">
        <f t="shared" si="0"/>
        <v>5221.32</v>
      </c>
      <c r="I8" s="372">
        <f t="shared" si="0"/>
        <v>1127.02</v>
      </c>
      <c r="J8" s="372">
        <f t="shared" si="0"/>
        <v>66.58</v>
      </c>
      <c r="K8" s="372">
        <f t="shared" si="0"/>
        <v>1842</v>
      </c>
      <c r="L8" s="372">
        <f t="shared" si="0"/>
        <v>1714</v>
      </c>
      <c r="M8" s="370">
        <f t="shared" si="0"/>
        <v>0</v>
      </c>
      <c r="N8" s="372">
        <f t="shared" si="0"/>
        <v>0</v>
      </c>
      <c r="O8" s="372">
        <f t="shared" si="0"/>
        <v>0</v>
      </c>
      <c r="P8" s="372">
        <f t="shared" si="0"/>
        <v>0</v>
      </c>
      <c r="Q8" s="372">
        <f t="shared" si="0"/>
        <v>128</v>
      </c>
      <c r="R8" s="386">
        <f t="shared" si="0"/>
        <v>0</v>
      </c>
      <c r="S8" s="387">
        <f t="shared" si="0"/>
        <v>0</v>
      </c>
      <c r="T8" s="388">
        <f t="shared" si="0"/>
        <v>0</v>
      </c>
      <c r="U8" s="386">
        <f t="shared" si="0"/>
        <v>0</v>
      </c>
    </row>
    <row r="9" spans="1:21" ht="24.75" customHeight="1">
      <c r="A9" s="367"/>
      <c r="B9" s="367"/>
      <c r="C9" s="367"/>
      <c r="D9" s="368" t="s">
        <v>147</v>
      </c>
      <c r="E9" s="369" t="s">
        <v>148</v>
      </c>
      <c r="F9" s="370">
        <f aca="true" t="shared" si="1" ref="F9:U9">SUM(F10:F21)</f>
        <v>4490.2300000000005</v>
      </c>
      <c r="G9" s="371">
        <f t="shared" si="1"/>
        <v>2648.2300000000005</v>
      </c>
      <c r="H9" s="372">
        <f t="shared" si="1"/>
        <v>2106.0499999999997</v>
      </c>
      <c r="I9" s="372">
        <f t="shared" si="1"/>
        <v>475.6</v>
      </c>
      <c r="J9" s="372">
        <f t="shared" si="1"/>
        <v>66.58</v>
      </c>
      <c r="K9" s="372">
        <f t="shared" si="1"/>
        <v>1842</v>
      </c>
      <c r="L9" s="372">
        <f t="shared" si="1"/>
        <v>1714</v>
      </c>
      <c r="M9" s="370">
        <f t="shared" si="1"/>
        <v>0</v>
      </c>
      <c r="N9" s="372">
        <f t="shared" si="1"/>
        <v>0</v>
      </c>
      <c r="O9" s="372">
        <f t="shared" si="1"/>
        <v>0</v>
      </c>
      <c r="P9" s="372">
        <f t="shared" si="1"/>
        <v>0</v>
      </c>
      <c r="Q9" s="372">
        <f t="shared" si="1"/>
        <v>128</v>
      </c>
      <c r="R9" s="386">
        <f t="shared" si="1"/>
        <v>0</v>
      </c>
      <c r="S9" s="387">
        <f t="shared" si="1"/>
        <v>0</v>
      </c>
      <c r="T9" s="388">
        <f t="shared" si="1"/>
        <v>0</v>
      </c>
      <c r="U9" s="386">
        <f t="shared" si="1"/>
        <v>0</v>
      </c>
    </row>
    <row r="10" spans="1:21" ht="24.75" customHeight="1">
      <c r="A10" s="367" t="s">
        <v>167</v>
      </c>
      <c r="B10" s="367" t="s">
        <v>168</v>
      </c>
      <c r="C10" s="367" t="s">
        <v>173</v>
      </c>
      <c r="D10" s="368" t="s">
        <v>170</v>
      </c>
      <c r="E10" s="369" t="s">
        <v>190</v>
      </c>
      <c r="F10" s="370">
        <v>1974.39</v>
      </c>
      <c r="G10" s="371">
        <v>1974.39</v>
      </c>
      <c r="H10" s="372">
        <v>1498.79</v>
      </c>
      <c r="I10" s="372">
        <v>475.6</v>
      </c>
      <c r="J10" s="372">
        <v>0</v>
      </c>
      <c r="K10" s="372">
        <v>0</v>
      </c>
      <c r="L10" s="372">
        <v>0</v>
      </c>
      <c r="M10" s="370">
        <v>0</v>
      </c>
      <c r="N10" s="372">
        <v>0</v>
      </c>
      <c r="O10" s="372">
        <v>0</v>
      </c>
      <c r="P10" s="372">
        <v>0</v>
      </c>
      <c r="Q10" s="372">
        <v>0</v>
      </c>
      <c r="R10" s="386">
        <v>0</v>
      </c>
      <c r="S10" s="387">
        <v>0</v>
      </c>
      <c r="T10" s="388">
        <v>0</v>
      </c>
      <c r="U10" s="386">
        <v>0</v>
      </c>
    </row>
    <row r="11" spans="1:21" ht="24.75" customHeight="1">
      <c r="A11" s="367" t="s">
        <v>167</v>
      </c>
      <c r="B11" s="367" t="s">
        <v>168</v>
      </c>
      <c r="C11" s="367" t="s">
        <v>169</v>
      </c>
      <c r="D11" s="368" t="s">
        <v>170</v>
      </c>
      <c r="E11" s="369" t="s">
        <v>171</v>
      </c>
      <c r="F11" s="370">
        <v>632</v>
      </c>
      <c r="G11" s="371">
        <v>0</v>
      </c>
      <c r="H11" s="372">
        <v>0</v>
      </c>
      <c r="I11" s="372">
        <v>0</v>
      </c>
      <c r="J11" s="372">
        <v>0</v>
      </c>
      <c r="K11" s="372">
        <v>632</v>
      </c>
      <c r="L11" s="372">
        <v>504</v>
      </c>
      <c r="M11" s="370">
        <v>0</v>
      </c>
      <c r="N11" s="372">
        <v>0</v>
      </c>
      <c r="O11" s="372">
        <v>0</v>
      </c>
      <c r="P11" s="372">
        <v>0</v>
      </c>
      <c r="Q11" s="372">
        <v>128</v>
      </c>
      <c r="R11" s="386">
        <v>0</v>
      </c>
      <c r="S11" s="387">
        <v>0</v>
      </c>
      <c r="T11" s="388">
        <v>0</v>
      </c>
      <c r="U11" s="386">
        <v>0</v>
      </c>
    </row>
    <row r="12" spans="1:21" ht="24.75" customHeight="1">
      <c r="A12" s="367" t="s">
        <v>167</v>
      </c>
      <c r="B12" s="367" t="s">
        <v>168</v>
      </c>
      <c r="C12" s="367" t="s">
        <v>175</v>
      </c>
      <c r="D12" s="368" t="s">
        <v>170</v>
      </c>
      <c r="E12" s="369" t="s">
        <v>176</v>
      </c>
      <c r="F12" s="370">
        <v>269.8</v>
      </c>
      <c r="G12" s="371">
        <v>0</v>
      </c>
      <c r="H12" s="372">
        <v>0</v>
      </c>
      <c r="I12" s="372">
        <v>0</v>
      </c>
      <c r="J12" s="372">
        <v>0</v>
      </c>
      <c r="K12" s="372">
        <v>269.8</v>
      </c>
      <c r="L12" s="372">
        <v>269.8</v>
      </c>
      <c r="M12" s="370">
        <v>0</v>
      </c>
      <c r="N12" s="372">
        <v>0</v>
      </c>
      <c r="O12" s="372">
        <v>0</v>
      </c>
      <c r="P12" s="372">
        <v>0</v>
      </c>
      <c r="Q12" s="372">
        <v>0</v>
      </c>
      <c r="R12" s="386">
        <v>0</v>
      </c>
      <c r="S12" s="387">
        <v>0</v>
      </c>
      <c r="T12" s="388">
        <v>0</v>
      </c>
      <c r="U12" s="386">
        <v>0</v>
      </c>
    </row>
    <row r="13" spans="1:21" ht="24.75" customHeight="1">
      <c r="A13" s="367" t="s">
        <v>167</v>
      </c>
      <c r="B13" s="367" t="s">
        <v>168</v>
      </c>
      <c r="C13" s="367" t="s">
        <v>181</v>
      </c>
      <c r="D13" s="368" t="s">
        <v>170</v>
      </c>
      <c r="E13" s="369" t="s">
        <v>182</v>
      </c>
      <c r="F13" s="370">
        <v>625.2</v>
      </c>
      <c r="G13" s="371">
        <v>0</v>
      </c>
      <c r="H13" s="372">
        <v>0</v>
      </c>
      <c r="I13" s="372">
        <v>0</v>
      </c>
      <c r="J13" s="372">
        <v>0</v>
      </c>
      <c r="K13" s="372">
        <v>625.2</v>
      </c>
      <c r="L13" s="372">
        <v>625.2</v>
      </c>
      <c r="M13" s="370">
        <v>0</v>
      </c>
      <c r="N13" s="372">
        <v>0</v>
      </c>
      <c r="O13" s="372">
        <v>0</v>
      </c>
      <c r="P13" s="372">
        <v>0</v>
      </c>
      <c r="Q13" s="372">
        <v>0</v>
      </c>
      <c r="R13" s="386">
        <v>0</v>
      </c>
      <c r="S13" s="387">
        <v>0</v>
      </c>
      <c r="T13" s="388">
        <v>0</v>
      </c>
      <c r="U13" s="386">
        <v>0</v>
      </c>
    </row>
    <row r="14" spans="1:21" ht="24.75" customHeight="1">
      <c r="A14" s="367" t="s">
        <v>167</v>
      </c>
      <c r="B14" s="367" t="s">
        <v>168</v>
      </c>
      <c r="C14" s="367" t="s">
        <v>179</v>
      </c>
      <c r="D14" s="368" t="s">
        <v>170</v>
      </c>
      <c r="E14" s="369" t="s">
        <v>180</v>
      </c>
      <c r="F14" s="370">
        <v>288</v>
      </c>
      <c r="G14" s="371">
        <v>0</v>
      </c>
      <c r="H14" s="372">
        <v>0</v>
      </c>
      <c r="I14" s="372">
        <v>0</v>
      </c>
      <c r="J14" s="372">
        <v>0</v>
      </c>
      <c r="K14" s="372">
        <v>288</v>
      </c>
      <c r="L14" s="372">
        <v>288</v>
      </c>
      <c r="M14" s="370">
        <v>0</v>
      </c>
      <c r="N14" s="372">
        <v>0</v>
      </c>
      <c r="O14" s="372">
        <v>0</v>
      </c>
      <c r="P14" s="372">
        <v>0</v>
      </c>
      <c r="Q14" s="372">
        <v>0</v>
      </c>
      <c r="R14" s="386">
        <v>0</v>
      </c>
      <c r="S14" s="387">
        <v>0</v>
      </c>
      <c r="T14" s="388">
        <v>0</v>
      </c>
      <c r="U14" s="386">
        <v>0</v>
      </c>
    </row>
    <row r="15" spans="1:21" ht="24.75" customHeight="1">
      <c r="A15" s="367" t="s">
        <v>167</v>
      </c>
      <c r="B15" s="367" t="s">
        <v>168</v>
      </c>
      <c r="C15" s="367" t="s">
        <v>177</v>
      </c>
      <c r="D15" s="368" t="s">
        <v>170</v>
      </c>
      <c r="E15" s="369" t="s">
        <v>178</v>
      </c>
      <c r="F15" s="370">
        <v>27</v>
      </c>
      <c r="G15" s="371">
        <v>0</v>
      </c>
      <c r="H15" s="372">
        <v>0</v>
      </c>
      <c r="I15" s="372">
        <v>0</v>
      </c>
      <c r="J15" s="372">
        <v>0</v>
      </c>
      <c r="K15" s="372">
        <v>27</v>
      </c>
      <c r="L15" s="372">
        <v>27</v>
      </c>
      <c r="M15" s="370">
        <v>0</v>
      </c>
      <c r="N15" s="372">
        <v>0</v>
      </c>
      <c r="O15" s="372">
        <v>0</v>
      </c>
      <c r="P15" s="372">
        <v>0</v>
      </c>
      <c r="Q15" s="372">
        <v>0</v>
      </c>
      <c r="R15" s="386">
        <v>0</v>
      </c>
      <c r="S15" s="387">
        <v>0</v>
      </c>
      <c r="T15" s="388">
        <v>0</v>
      </c>
      <c r="U15" s="386">
        <v>0</v>
      </c>
    </row>
    <row r="16" spans="1:21" ht="24.75" customHeight="1">
      <c r="A16" s="367" t="s">
        <v>183</v>
      </c>
      <c r="B16" s="367" t="s">
        <v>181</v>
      </c>
      <c r="C16" s="367" t="s">
        <v>173</v>
      </c>
      <c r="D16" s="368" t="s">
        <v>170</v>
      </c>
      <c r="E16" s="369" t="s">
        <v>193</v>
      </c>
      <c r="F16" s="370">
        <v>66.58</v>
      </c>
      <c r="G16" s="371">
        <v>66.58</v>
      </c>
      <c r="H16" s="372">
        <v>0</v>
      </c>
      <c r="I16" s="372">
        <v>0</v>
      </c>
      <c r="J16" s="372">
        <v>66.58</v>
      </c>
      <c r="K16" s="372">
        <v>0</v>
      </c>
      <c r="L16" s="372">
        <v>0</v>
      </c>
      <c r="M16" s="370">
        <v>0</v>
      </c>
      <c r="N16" s="372">
        <v>0</v>
      </c>
      <c r="O16" s="372">
        <v>0</v>
      </c>
      <c r="P16" s="372">
        <v>0</v>
      </c>
      <c r="Q16" s="372">
        <v>0</v>
      </c>
      <c r="R16" s="386">
        <v>0</v>
      </c>
      <c r="S16" s="387">
        <v>0</v>
      </c>
      <c r="T16" s="388">
        <v>0</v>
      </c>
      <c r="U16" s="386">
        <v>0</v>
      </c>
    </row>
    <row r="17" spans="1:22" ht="24.75" customHeight="1">
      <c r="A17" s="367" t="s">
        <v>183</v>
      </c>
      <c r="B17" s="367" t="s">
        <v>181</v>
      </c>
      <c r="C17" s="367" t="s">
        <v>181</v>
      </c>
      <c r="D17" s="368" t="s">
        <v>170</v>
      </c>
      <c r="E17" s="369" t="s">
        <v>184</v>
      </c>
      <c r="F17" s="370">
        <v>239.33</v>
      </c>
      <c r="G17" s="371">
        <v>239.33</v>
      </c>
      <c r="H17" s="372">
        <v>239.33</v>
      </c>
      <c r="I17" s="372">
        <v>0</v>
      </c>
      <c r="J17" s="372">
        <v>0</v>
      </c>
      <c r="K17" s="372">
        <v>0</v>
      </c>
      <c r="L17" s="372">
        <v>0</v>
      </c>
      <c r="M17" s="370">
        <v>0</v>
      </c>
      <c r="N17" s="372">
        <v>0</v>
      </c>
      <c r="O17" s="372">
        <v>0</v>
      </c>
      <c r="P17" s="372">
        <v>0</v>
      </c>
      <c r="Q17" s="372">
        <v>0</v>
      </c>
      <c r="R17" s="386">
        <v>0</v>
      </c>
      <c r="S17" s="387">
        <v>0</v>
      </c>
      <c r="T17" s="388">
        <v>0</v>
      </c>
      <c r="U17" s="386">
        <v>0</v>
      </c>
      <c r="V17"/>
    </row>
    <row r="18" spans="1:22" ht="24.75" customHeight="1">
      <c r="A18" s="367" t="s">
        <v>183</v>
      </c>
      <c r="B18" s="367" t="s">
        <v>186</v>
      </c>
      <c r="C18" s="367" t="s">
        <v>191</v>
      </c>
      <c r="D18" s="368" t="s">
        <v>170</v>
      </c>
      <c r="E18" s="369" t="s">
        <v>192</v>
      </c>
      <c r="F18" s="370">
        <v>17.76</v>
      </c>
      <c r="G18" s="371">
        <v>17.76</v>
      </c>
      <c r="H18" s="372">
        <v>17.76</v>
      </c>
      <c r="I18" s="372">
        <v>0</v>
      </c>
      <c r="J18" s="372">
        <v>0</v>
      </c>
      <c r="K18" s="372">
        <v>0</v>
      </c>
      <c r="L18" s="372">
        <v>0</v>
      </c>
      <c r="M18" s="370">
        <v>0</v>
      </c>
      <c r="N18" s="372">
        <v>0</v>
      </c>
      <c r="O18" s="372">
        <v>0</v>
      </c>
      <c r="P18" s="372">
        <v>0</v>
      </c>
      <c r="Q18" s="372">
        <v>0</v>
      </c>
      <c r="R18" s="386">
        <v>0</v>
      </c>
      <c r="S18" s="387">
        <v>0</v>
      </c>
      <c r="T18" s="388">
        <v>0</v>
      </c>
      <c r="U18" s="386">
        <v>0</v>
      </c>
      <c r="V18"/>
    </row>
    <row r="19" spans="1:21" ht="24.75" customHeight="1">
      <c r="A19" s="367" t="s">
        <v>185</v>
      </c>
      <c r="B19" s="367" t="s">
        <v>186</v>
      </c>
      <c r="C19" s="367" t="s">
        <v>173</v>
      </c>
      <c r="D19" s="368" t="s">
        <v>170</v>
      </c>
      <c r="E19" s="369" t="s">
        <v>187</v>
      </c>
      <c r="F19" s="370">
        <v>110.85</v>
      </c>
      <c r="G19" s="371">
        <v>110.85</v>
      </c>
      <c r="H19" s="372">
        <v>110.85</v>
      </c>
      <c r="I19" s="372">
        <v>0</v>
      </c>
      <c r="J19" s="372">
        <v>0</v>
      </c>
      <c r="K19" s="372">
        <v>0</v>
      </c>
      <c r="L19" s="372">
        <v>0</v>
      </c>
      <c r="M19" s="370">
        <v>0</v>
      </c>
      <c r="N19" s="372">
        <v>0</v>
      </c>
      <c r="O19" s="372">
        <v>0</v>
      </c>
      <c r="P19" s="372">
        <v>0</v>
      </c>
      <c r="Q19" s="372">
        <v>0</v>
      </c>
      <c r="R19" s="386">
        <v>0</v>
      </c>
      <c r="S19" s="387">
        <v>0</v>
      </c>
      <c r="T19" s="388">
        <v>0</v>
      </c>
      <c r="U19" s="386">
        <v>0</v>
      </c>
    </row>
    <row r="20" spans="1:21" ht="24.75" customHeight="1">
      <c r="A20" s="367" t="s">
        <v>185</v>
      </c>
      <c r="B20" s="367" t="s">
        <v>186</v>
      </c>
      <c r="C20" s="367" t="s">
        <v>188</v>
      </c>
      <c r="D20" s="368" t="s">
        <v>170</v>
      </c>
      <c r="E20" s="369" t="s">
        <v>189</v>
      </c>
      <c r="F20" s="370">
        <v>59.83</v>
      </c>
      <c r="G20" s="371">
        <v>59.83</v>
      </c>
      <c r="H20" s="372">
        <v>59.83</v>
      </c>
      <c r="I20" s="372">
        <v>0</v>
      </c>
      <c r="J20" s="372">
        <v>0</v>
      </c>
      <c r="K20" s="372">
        <v>0</v>
      </c>
      <c r="L20" s="372">
        <v>0</v>
      </c>
      <c r="M20" s="370">
        <v>0</v>
      </c>
      <c r="N20" s="372">
        <v>0</v>
      </c>
      <c r="O20" s="372">
        <v>0</v>
      </c>
      <c r="P20" s="372">
        <v>0</v>
      </c>
      <c r="Q20" s="372">
        <v>0</v>
      </c>
      <c r="R20" s="386">
        <v>0</v>
      </c>
      <c r="S20" s="387">
        <v>0</v>
      </c>
      <c r="T20" s="388">
        <v>0</v>
      </c>
      <c r="U20" s="386">
        <v>0</v>
      </c>
    </row>
    <row r="21" spans="1:21" ht="24.75" customHeight="1">
      <c r="A21" s="367" t="s">
        <v>172</v>
      </c>
      <c r="B21" s="367" t="s">
        <v>169</v>
      </c>
      <c r="C21" s="367" t="s">
        <v>173</v>
      </c>
      <c r="D21" s="368" t="s">
        <v>170</v>
      </c>
      <c r="E21" s="369" t="s">
        <v>174</v>
      </c>
      <c r="F21" s="370">
        <v>179.49</v>
      </c>
      <c r="G21" s="371">
        <v>179.49</v>
      </c>
      <c r="H21" s="372">
        <v>179.49</v>
      </c>
      <c r="I21" s="372">
        <v>0</v>
      </c>
      <c r="J21" s="372">
        <v>0</v>
      </c>
      <c r="K21" s="372">
        <v>0</v>
      </c>
      <c r="L21" s="372">
        <v>0</v>
      </c>
      <c r="M21" s="370">
        <v>0</v>
      </c>
      <c r="N21" s="372">
        <v>0</v>
      </c>
      <c r="O21" s="372">
        <v>0</v>
      </c>
      <c r="P21" s="372">
        <v>0</v>
      </c>
      <c r="Q21" s="372">
        <v>0</v>
      </c>
      <c r="R21" s="386">
        <v>0</v>
      </c>
      <c r="S21" s="387">
        <v>0</v>
      </c>
      <c r="T21" s="388">
        <v>0</v>
      </c>
      <c r="U21" s="386">
        <v>0</v>
      </c>
    </row>
    <row r="22" spans="1:21" ht="24.75" customHeight="1">
      <c r="A22" s="367"/>
      <c r="B22" s="367"/>
      <c r="C22" s="367"/>
      <c r="D22" s="368" t="s">
        <v>149</v>
      </c>
      <c r="E22" s="369" t="s">
        <v>150</v>
      </c>
      <c r="F22" s="370">
        <f aca="true" t="shared" si="2" ref="F22:U22">SUM(F23:F27)</f>
        <v>1146.1499999999999</v>
      </c>
      <c r="G22" s="371">
        <f t="shared" si="2"/>
        <v>1146.1499999999999</v>
      </c>
      <c r="H22" s="372">
        <f t="shared" si="2"/>
        <v>927.21</v>
      </c>
      <c r="I22" s="372">
        <f t="shared" si="2"/>
        <v>218.94</v>
      </c>
      <c r="J22" s="372">
        <f t="shared" si="2"/>
        <v>0</v>
      </c>
      <c r="K22" s="372">
        <f t="shared" si="2"/>
        <v>0</v>
      </c>
      <c r="L22" s="372">
        <f t="shared" si="2"/>
        <v>0</v>
      </c>
      <c r="M22" s="370">
        <f t="shared" si="2"/>
        <v>0</v>
      </c>
      <c r="N22" s="372">
        <f t="shared" si="2"/>
        <v>0</v>
      </c>
      <c r="O22" s="372">
        <f t="shared" si="2"/>
        <v>0</v>
      </c>
      <c r="P22" s="372">
        <f t="shared" si="2"/>
        <v>0</v>
      </c>
      <c r="Q22" s="372">
        <f t="shared" si="2"/>
        <v>0</v>
      </c>
      <c r="R22" s="386">
        <f t="shared" si="2"/>
        <v>0</v>
      </c>
      <c r="S22" s="387">
        <f t="shared" si="2"/>
        <v>0</v>
      </c>
      <c r="T22" s="388">
        <f t="shared" si="2"/>
        <v>0</v>
      </c>
      <c r="U22" s="386">
        <f t="shared" si="2"/>
        <v>0</v>
      </c>
    </row>
    <row r="23" spans="1:21" ht="24.75" customHeight="1">
      <c r="A23" s="367" t="s">
        <v>167</v>
      </c>
      <c r="B23" s="367" t="s">
        <v>168</v>
      </c>
      <c r="C23" s="367" t="s">
        <v>173</v>
      </c>
      <c r="D23" s="368" t="s">
        <v>194</v>
      </c>
      <c r="E23" s="369" t="s">
        <v>190</v>
      </c>
      <c r="F23" s="370">
        <v>884.06</v>
      </c>
      <c r="G23" s="371">
        <v>884.06</v>
      </c>
      <c r="H23" s="372">
        <v>665.12</v>
      </c>
      <c r="I23" s="372">
        <v>218.94</v>
      </c>
      <c r="J23" s="372">
        <v>0</v>
      </c>
      <c r="K23" s="372">
        <v>0</v>
      </c>
      <c r="L23" s="372">
        <v>0</v>
      </c>
      <c r="M23" s="370">
        <v>0</v>
      </c>
      <c r="N23" s="372">
        <v>0</v>
      </c>
      <c r="O23" s="372">
        <v>0</v>
      </c>
      <c r="P23" s="372">
        <v>0</v>
      </c>
      <c r="Q23" s="372">
        <v>0</v>
      </c>
      <c r="R23" s="386">
        <v>0</v>
      </c>
      <c r="S23" s="387">
        <v>0</v>
      </c>
      <c r="T23" s="388">
        <v>0</v>
      </c>
      <c r="U23" s="386">
        <v>0</v>
      </c>
    </row>
    <row r="24" spans="1:21" ht="24.75" customHeight="1">
      <c r="A24" s="367" t="s">
        <v>183</v>
      </c>
      <c r="B24" s="367" t="s">
        <v>181</v>
      </c>
      <c r="C24" s="367" t="s">
        <v>181</v>
      </c>
      <c r="D24" s="368" t="s">
        <v>194</v>
      </c>
      <c r="E24" s="369" t="s">
        <v>184</v>
      </c>
      <c r="F24" s="370">
        <v>106.42</v>
      </c>
      <c r="G24" s="371">
        <v>106.42</v>
      </c>
      <c r="H24" s="372">
        <v>106.42</v>
      </c>
      <c r="I24" s="372">
        <v>0</v>
      </c>
      <c r="J24" s="372">
        <v>0</v>
      </c>
      <c r="K24" s="372">
        <v>0</v>
      </c>
      <c r="L24" s="372">
        <v>0</v>
      </c>
      <c r="M24" s="370">
        <v>0</v>
      </c>
      <c r="N24" s="372">
        <v>0</v>
      </c>
      <c r="O24" s="372">
        <v>0</v>
      </c>
      <c r="P24" s="372">
        <v>0</v>
      </c>
      <c r="Q24" s="372">
        <v>0</v>
      </c>
      <c r="R24" s="386">
        <v>0</v>
      </c>
      <c r="S24" s="387">
        <v>0</v>
      </c>
      <c r="T24" s="388">
        <v>0</v>
      </c>
      <c r="U24" s="386">
        <v>0</v>
      </c>
    </row>
    <row r="25" spans="1:21" ht="24.75" customHeight="1">
      <c r="A25" s="367" t="s">
        <v>185</v>
      </c>
      <c r="B25" s="367" t="s">
        <v>186</v>
      </c>
      <c r="C25" s="367" t="s">
        <v>173</v>
      </c>
      <c r="D25" s="368" t="s">
        <v>194</v>
      </c>
      <c r="E25" s="369" t="s">
        <v>187</v>
      </c>
      <c r="F25" s="370">
        <v>49.26</v>
      </c>
      <c r="G25" s="371">
        <v>49.26</v>
      </c>
      <c r="H25" s="372">
        <v>49.26</v>
      </c>
      <c r="I25" s="372">
        <v>0</v>
      </c>
      <c r="J25" s="372">
        <v>0</v>
      </c>
      <c r="K25" s="372">
        <v>0</v>
      </c>
      <c r="L25" s="372">
        <v>0</v>
      </c>
      <c r="M25" s="370">
        <v>0</v>
      </c>
      <c r="N25" s="372">
        <v>0</v>
      </c>
      <c r="O25" s="372">
        <v>0</v>
      </c>
      <c r="P25" s="372">
        <v>0</v>
      </c>
      <c r="Q25" s="372">
        <v>0</v>
      </c>
      <c r="R25" s="386">
        <v>0</v>
      </c>
      <c r="S25" s="387">
        <v>0</v>
      </c>
      <c r="T25" s="388">
        <v>0</v>
      </c>
      <c r="U25" s="386">
        <v>0</v>
      </c>
    </row>
    <row r="26" spans="1:21" ht="24.75" customHeight="1">
      <c r="A26" s="367" t="s">
        <v>185</v>
      </c>
      <c r="B26" s="367" t="s">
        <v>186</v>
      </c>
      <c r="C26" s="367" t="s">
        <v>188</v>
      </c>
      <c r="D26" s="368" t="s">
        <v>194</v>
      </c>
      <c r="E26" s="369" t="s">
        <v>189</v>
      </c>
      <c r="F26" s="370">
        <v>26.6</v>
      </c>
      <c r="G26" s="371">
        <v>26.6</v>
      </c>
      <c r="H26" s="372">
        <v>26.6</v>
      </c>
      <c r="I26" s="372">
        <v>0</v>
      </c>
      <c r="J26" s="372">
        <v>0</v>
      </c>
      <c r="K26" s="372">
        <v>0</v>
      </c>
      <c r="L26" s="372">
        <v>0</v>
      </c>
      <c r="M26" s="370">
        <v>0</v>
      </c>
      <c r="N26" s="372">
        <v>0</v>
      </c>
      <c r="O26" s="372">
        <v>0</v>
      </c>
      <c r="P26" s="372">
        <v>0</v>
      </c>
      <c r="Q26" s="372">
        <v>0</v>
      </c>
      <c r="R26" s="386">
        <v>0</v>
      </c>
      <c r="S26" s="387">
        <v>0</v>
      </c>
      <c r="T26" s="388">
        <v>0</v>
      </c>
      <c r="U26" s="386">
        <v>0</v>
      </c>
    </row>
    <row r="27" spans="1:21" ht="24.75" customHeight="1">
      <c r="A27" s="367" t="s">
        <v>172</v>
      </c>
      <c r="B27" s="367" t="s">
        <v>169</v>
      </c>
      <c r="C27" s="367" t="s">
        <v>173</v>
      </c>
      <c r="D27" s="368" t="s">
        <v>194</v>
      </c>
      <c r="E27" s="369" t="s">
        <v>174</v>
      </c>
      <c r="F27" s="370">
        <v>79.81</v>
      </c>
      <c r="G27" s="371">
        <v>79.81</v>
      </c>
      <c r="H27" s="372">
        <v>79.81</v>
      </c>
      <c r="I27" s="372">
        <v>0</v>
      </c>
      <c r="J27" s="372">
        <v>0</v>
      </c>
      <c r="K27" s="372">
        <v>0</v>
      </c>
      <c r="L27" s="372">
        <v>0</v>
      </c>
      <c r="M27" s="370">
        <v>0</v>
      </c>
      <c r="N27" s="372">
        <v>0</v>
      </c>
      <c r="O27" s="372">
        <v>0</v>
      </c>
      <c r="P27" s="372">
        <v>0</v>
      </c>
      <c r="Q27" s="372">
        <v>0</v>
      </c>
      <c r="R27" s="386">
        <v>0</v>
      </c>
      <c r="S27" s="387">
        <v>0</v>
      </c>
      <c r="T27" s="388">
        <v>0</v>
      </c>
      <c r="U27" s="386">
        <v>0</v>
      </c>
    </row>
    <row r="28" spans="1:21" ht="24.75" customHeight="1">
      <c r="A28" s="367"/>
      <c r="B28" s="367"/>
      <c r="C28" s="367"/>
      <c r="D28" s="368" t="s">
        <v>151</v>
      </c>
      <c r="E28" s="369" t="s">
        <v>152</v>
      </c>
      <c r="F28" s="370">
        <f aca="true" t="shared" si="3" ref="F28:U28">SUM(F29:F34)</f>
        <v>582.2599999999999</v>
      </c>
      <c r="G28" s="371">
        <f t="shared" si="3"/>
        <v>582.2599999999999</v>
      </c>
      <c r="H28" s="372">
        <f t="shared" si="3"/>
        <v>477.80000000000007</v>
      </c>
      <c r="I28" s="372">
        <f t="shared" si="3"/>
        <v>104.46</v>
      </c>
      <c r="J28" s="372">
        <f t="shared" si="3"/>
        <v>0</v>
      </c>
      <c r="K28" s="372">
        <f t="shared" si="3"/>
        <v>0</v>
      </c>
      <c r="L28" s="372">
        <f t="shared" si="3"/>
        <v>0</v>
      </c>
      <c r="M28" s="370">
        <f t="shared" si="3"/>
        <v>0</v>
      </c>
      <c r="N28" s="372">
        <f t="shared" si="3"/>
        <v>0</v>
      </c>
      <c r="O28" s="372">
        <f t="shared" si="3"/>
        <v>0</v>
      </c>
      <c r="P28" s="372">
        <f t="shared" si="3"/>
        <v>0</v>
      </c>
      <c r="Q28" s="372">
        <f t="shared" si="3"/>
        <v>0</v>
      </c>
      <c r="R28" s="386">
        <f t="shared" si="3"/>
        <v>0</v>
      </c>
      <c r="S28" s="387">
        <f t="shared" si="3"/>
        <v>0</v>
      </c>
      <c r="T28" s="388">
        <f t="shared" si="3"/>
        <v>0</v>
      </c>
      <c r="U28" s="386">
        <f t="shared" si="3"/>
        <v>0</v>
      </c>
    </row>
    <row r="29" spans="1:21" ht="24.75" customHeight="1">
      <c r="A29" s="367" t="s">
        <v>167</v>
      </c>
      <c r="B29" s="367" t="s">
        <v>168</v>
      </c>
      <c r="C29" s="367" t="s">
        <v>173</v>
      </c>
      <c r="D29" s="368" t="s">
        <v>195</v>
      </c>
      <c r="E29" s="369" t="s">
        <v>190</v>
      </c>
      <c r="F29" s="370">
        <v>443.43</v>
      </c>
      <c r="G29" s="371">
        <v>443.43</v>
      </c>
      <c r="H29" s="372">
        <v>338.97</v>
      </c>
      <c r="I29" s="372">
        <v>104.46</v>
      </c>
      <c r="J29" s="372">
        <v>0</v>
      </c>
      <c r="K29" s="372">
        <v>0</v>
      </c>
      <c r="L29" s="372">
        <v>0</v>
      </c>
      <c r="M29" s="370">
        <v>0</v>
      </c>
      <c r="N29" s="372">
        <v>0</v>
      </c>
      <c r="O29" s="372">
        <v>0</v>
      </c>
      <c r="P29" s="372">
        <v>0</v>
      </c>
      <c r="Q29" s="372">
        <v>0</v>
      </c>
      <c r="R29" s="386">
        <v>0</v>
      </c>
      <c r="S29" s="387">
        <v>0</v>
      </c>
      <c r="T29" s="388">
        <v>0</v>
      </c>
      <c r="U29" s="386">
        <v>0</v>
      </c>
    </row>
    <row r="30" spans="1:21" ht="24.75" customHeight="1">
      <c r="A30" s="367" t="s">
        <v>183</v>
      </c>
      <c r="B30" s="367" t="s">
        <v>181</v>
      </c>
      <c r="C30" s="367" t="s">
        <v>181</v>
      </c>
      <c r="D30" s="368" t="s">
        <v>195</v>
      </c>
      <c r="E30" s="369" t="s">
        <v>184</v>
      </c>
      <c r="F30" s="370">
        <v>54.24</v>
      </c>
      <c r="G30" s="371">
        <v>54.24</v>
      </c>
      <c r="H30" s="372">
        <v>54.24</v>
      </c>
      <c r="I30" s="372">
        <v>0</v>
      </c>
      <c r="J30" s="372">
        <v>0</v>
      </c>
      <c r="K30" s="372">
        <v>0</v>
      </c>
      <c r="L30" s="372">
        <v>0</v>
      </c>
      <c r="M30" s="370">
        <v>0</v>
      </c>
      <c r="N30" s="372">
        <v>0</v>
      </c>
      <c r="O30" s="372">
        <v>0</v>
      </c>
      <c r="P30" s="372">
        <v>0</v>
      </c>
      <c r="Q30" s="372">
        <v>0</v>
      </c>
      <c r="R30" s="386">
        <v>0</v>
      </c>
      <c r="S30" s="387">
        <v>0</v>
      </c>
      <c r="T30" s="388">
        <v>0</v>
      </c>
      <c r="U30" s="386">
        <v>0</v>
      </c>
    </row>
    <row r="31" spans="1:21" ht="24.75" customHeight="1">
      <c r="A31" s="367" t="s">
        <v>183</v>
      </c>
      <c r="B31" s="367" t="s">
        <v>186</v>
      </c>
      <c r="C31" s="367" t="s">
        <v>191</v>
      </c>
      <c r="D31" s="368" t="s">
        <v>195</v>
      </c>
      <c r="E31" s="369" t="s">
        <v>192</v>
      </c>
      <c r="F31" s="370">
        <v>5.25</v>
      </c>
      <c r="G31" s="371">
        <v>5.25</v>
      </c>
      <c r="H31" s="372">
        <v>5.25</v>
      </c>
      <c r="I31" s="372">
        <v>0</v>
      </c>
      <c r="J31" s="372">
        <v>0</v>
      </c>
      <c r="K31" s="372">
        <v>0</v>
      </c>
      <c r="L31" s="372">
        <v>0</v>
      </c>
      <c r="M31" s="370">
        <v>0</v>
      </c>
      <c r="N31" s="372">
        <v>0</v>
      </c>
      <c r="O31" s="372">
        <v>0</v>
      </c>
      <c r="P31" s="372">
        <v>0</v>
      </c>
      <c r="Q31" s="372">
        <v>0</v>
      </c>
      <c r="R31" s="386">
        <v>0</v>
      </c>
      <c r="S31" s="387">
        <v>0</v>
      </c>
      <c r="T31" s="388">
        <v>0</v>
      </c>
      <c r="U31" s="386">
        <v>0</v>
      </c>
    </row>
    <row r="32" spans="1:21" ht="24.75" customHeight="1">
      <c r="A32" s="367" t="s">
        <v>185</v>
      </c>
      <c r="B32" s="367" t="s">
        <v>186</v>
      </c>
      <c r="C32" s="367" t="s">
        <v>173</v>
      </c>
      <c r="D32" s="368" t="s">
        <v>195</v>
      </c>
      <c r="E32" s="369" t="s">
        <v>187</v>
      </c>
      <c r="F32" s="370">
        <v>25.1</v>
      </c>
      <c r="G32" s="371">
        <v>25.1</v>
      </c>
      <c r="H32" s="372">
        <v>25.1</v>
      </c>
      <c r="I32" s="372">
        <v>0</v>
      </c>
      <c r="J32" s="372">
        <v>0</v>
      </c>
      <c r="K32" s="372">
        <v>0</v>
      </c>
      <c r="L32" s="372">
        <v>0</v>
      </c>
      <c r="M32" s="370">
        <v>0</v>
      </c>
      <c r="N32" s="372">
        <v>0</v>
      </c>
      <c r="O32" s="372">
        <v>0</v>
      </c>
      <c r="P32" s="372">
        <v>0</v>
      </c>
      <c r="Q32" s="372">
        <v>0</v>
      </c>
      <c r="R32" s="386">
        <v>0</v>
      </c>
      <c r="S32" s="387">
        <v>0</v>
      </c>
      <c r="T32" s="388">
        <v>0</v>
      </c>
      <c r="U32" s="386">
        <v>0</v>
      </c>
    </row>
    <row r="33" spans="1:21" ht="24.75" customHeight="1">
      <c r="A33" s="367" t="s">
        <v>185</v>
      </c>
      <c r="B33" s="367" t="s">
        <v>186</v>
      </c>
      <c r="C33" s="367" t="s">
        <v>188</v>
      </c>
      <c r="D33" s="368" t="s">
        <v>195</v>
      </c>
      <c r="E33" s="369" t="s">
        <v>189</v>
      </c>
      <c r="F33" s="370">
        <v>13.56</v>
      </c>
      <c r="G33" s="371">
        <v>13.56</v>
      </c>
      <c r="H33" s="372">
        <v>13.56</v>
      </c>
      <c r="I33" s="372">
        <v>0</v>
      </c>
      <c r="J33" s="372">
        <v>0</v>
      </c>
      <c r="K33" s="372">
        <v>0</v>
      </c>
      <c r="L33" s="372">
        <v>0</v>
      </c>
      <c r="M33" s="370">
        <v>0</v>
      </c>
      <c r="N33" s="372">
        <v>0</v>
      </c>
      <c r="O33" s="372">
        <v>0</v>
      </c>
      <c r="P33" s="372">
        <v>0</v>
      </c>
      <c r="Q33" s="372">
        <v>0</v>
      </c>
      <c r="R33" s="386">
        <v>0</v>
      </c>
      <c r="S33" s="387">
        <v>0</v>
      </c>
      <c r="T33" s="388">
        <v>0</v>
      </c>
      <c r="U33" s="386">
        <v>0</v>
      </c>
    </row>
    <row r="34" spans="1:21" ht="24.75" customHeight="1">
      <c r="A34" s="367" t="s">
        <v>172</v>
      </c>
      <c r="B34" s="367" t="s">
        <v>169</v>
      </c>
      <c r="C34" s="367" t="s">
        <v>173</v>
      </c>
      <c r="D34" s="368" t="s">
        <v>195</v>
      </c>
      <c r="E34" s="369" t="s">
        <v>174</v>
      </c>
      <c r="F34" s="370">
        <v>40.68</v>
      </c>
      <c r="G34" s="371">
        <v>40.68</v>
      </c>
      <c r="H34" s="372">
        <v>40.68</v>
      </c>
      <c r="I34" s="372">
        <v>0</v>
      </c>
      <c r="J34" s="372">
        <v>0</v>
      </c>
      <c r="K34" s="372">
        <v>0</v>
      </c>
      <c r="L34" s="372">
        <v>0</v>
      </c>
      <c r="M34" s="370">
        <v>0</v>
      </c>
      <c r="N34" s="372">
        <v>0</v>
      </c>
      <c r="O34" s="372">
        <v>0</v>
      </c>
      <c r="P34" s="372">
        <v>0</v>
      </c>
      <c r="Q34" s="372">
        <v>0</v>
      </c>
      <c r="R34" s="386">
        <v>0</v>
      </c>
      <c r="S34" s="387">
        <v>0</v>
      </c>
      <c r="T34" s="388">
        <v>0</v>
      </c>
      <c r="U34" s="386">
        <v>0</v>
      </c>
    </row>
    <row r="35" spans="1:21" ht="24.75" customHeight="1">
      <c r="A35" s="367"/>
      <c r="B35" s="367"/>
      <c r="C35" s="367"/>
      <c r="D35" s="368" t="s">
        <v>153</v>
      </c>
      <c r="E35" s="369" t="s">
        <v>154</v>
      </c>
      <c r="F35" s="370">
        <f aca="true" t="shared" si="4" ref="F35:U35">SUM(F36:F41)</f>
        <v>177.81000000000003</v>
      </c>
      <c r="G35" s="371">
        <f t="shared" si="4"/>
        <v>177.81000000000003</v>
      </c>
      <c r="H35" s="372">
        <f t="shared" si="4"/>
        <v>143.83</v>
      </c>
      <c r="I35" s="372">
        <f t="shared" si="4"/>
        <v>33.98</v>
      </c>
      <c r="J35" s="372">
        <f t="shared" si="4"/>
        <v>0</v>
      </c>
      <c r="K35" s="372">
        <f t="shared" si="4"/>
        <v>0</v>
      </c>
      <c r="L35" s="372">
        <f t="shared" si="4"/>
        <v>0</v>
      </c>
      <c r="M35" s="370">
        <f t="shared" si="4"/>
        <v>0</v>
      </c>
      <c r="N35" s="372">
        <f t="shared" si="4"/>
        <v>0</v>
      </c>
      <c r="O35" s="372">
        <f t="shared" si="4"/>
        <v>0</v>
      </c>
      <c r="P35" s="372">
        <f t="shared" si="4"/>
        <v>0</v>
      </c>
      <c r="Q35" s="372">
        <f t="shared" si="4"/>
        <v>0</v>
      </c>
      <c r="R35" s="386">
        <f t="shared" si="4"/>
        <v>0</v>
      </c>
      <c r="S35" s="387">
        <f t="shared" si="4"/>
        <v>0</v>
      </c>
      <c r="T35" s="388">
        <f t="shared" si="4"/>
        <v>0</v>
      </c>
      <c r="U35" s="386">
        <f t="shared" si="4"/>
        <v>0</v>
      </c>
    </row>
    <row r="36" spans="1:21" ht="24.75" customHeight="1">
      <c r="A36" s="367" t="s">
        <v>167</v>
      </c>
      <c r="B36" s="367" t="s">
        <v>168</v>
      </c>
      <c r="C36" s="367" t="s">
        <v>173</v>
      </c>
      <c r="D36" s="368" t="s">
        <v>196</v>
      </c>
      <c r="E36" s="369" t="s">
        <v>190</v>
      </c>
      <c r="F36" s="370">
        <v>136.04</v>
      </c>
      <c r="G36" s="371">
        <v>136.04</v>
      </c>
      <c r="H36" s="372">
        <v>102.06</v>
      </c>
      <c r="I36" s="372">
        <v>33.98</v>
      </c>
      <c r="J36" s="372">
        <v>0</v>
      </c>
      <c r="K36" s="372">
        <v>0</v>
      </c>
      <c r="L36" s="372">
        <v>0</v>
      </c>
      <c r="M36" s="370">
        <v>0</v>
      </c>
      <c r="N36" s="372">
        <v>0</v>
      </c>
      <c r="O36" s="372">
        <v>0</v>
      </c>
      <c r="P36" s="372">
        <v>0</v>
      </c>
      <c r="Q36" s="372">
        <v>0</v>
      </c>
      <c r="R36" s="386">
        <v>0</v>
      </c>
      <c r="S36" s="387">
        <v>0</v>
      </c>
      <c r="T36" s="388">
        <v>0</v>
      </c>
      <c r="U36" s="386">
        <v>0</v>
      </c>
    </row>
    <row r="37" spans="1:21" ht="24.75" customHeight="1">
      <c r="A37" s="367" t="s">
        <v>183</v>
      </c>
      <c r="B37" s="367" t="s">
        <v>181</v>
      </c>
      <c r="C37" s="367" t="s">
        <v>181</v>
      </c>
      <c r="D37" s="368" t="s">
        <v>196</v>
      </c>
      <c r="E37" s="369" t="s">
        <v>184</v>
      </c>
      <c r="F37" s="370">
        <v>16.33</v>
      </c>
      <c r="G37" s="371">
        <v>16.33</v>
      </c>
      <c r="H37" s="372">
        <v>16.33</v>
      </c>
      <c r="I37" s="372">
        <v>0</v>
      </c>
      <c r="J37" s="372">
        <v>0</v>
      </c>
      <c r="K37" s="372">
        <v>0</v>
      </c>
      <c r="L37" s="372">
        <v>0</v>
      </c>
      <c r="M37" s="370">
        <v>0</v>
      </c>
      <c r="N37" s="372">
        <v>0</v>
      </c>
      <c r="O37" s="372">
        <v>0</v>
      </c>
      <c r="P37" s="372">
        <v>0</v>
      </c>
      <c r="Q37" s="372">
        <v>0</v>
      </c>
      <c r="R37" s="386">
        <v>0</v>
      </c>
      <c r="S37" s="387">
        <v>0</v>
      </c>
      <c r="T37" s="388">
        <v>0</v>
      </c>
      <c r="U37" s="386">
        <v>0</v>
      </c>
    </row>
    <row r="38" spans="1:21" ht="24.75" customHeight="1">
      <c r="A38" s="367" t="s">
        <v>183</v>
      </c>
      <c r="B38" s="367" t="s">
        <v>186</v>
      </c>
      <c r="C38" s="367" t="s">
        <v>191</v>
      </c>
      <c r="D38" s="368" t="s">
        <v>196</v>
      </c>
      <c r="E38" s="369" t="s">
        <v>192</v>
      </c>
      <c r="F38" s="370">
        <v>1.56</v>
      </c>
      <c r="G38" s="371">
        <v>1.56</v>
      </c>
      <c r="H38" s="372">
        <v>1.56</v>
      </c>
      <c r="I38" s="372">
        <v>0</v>
      </c>
      <c r="J38" s="372">
        <v>0</v>
      </c>
      <c r="K38" s="372">
        <v>0</v>
      </c>
      <c r="L38" s="372">
        <v>0</v>
      </c>
      <c r="M38" s="370">
        <v>0</v>
      </c>
      <c r="N38" s="372">
        <v>0</v>
      </c>
      <c r="O38" s="372">
        <v>0</v>
      </c>
      <c r="P38" s="372">
        <v>0</v>
      </c>
      <c r="Q38" s="372">
        <v>0</v>
      </c>
      <c r="R38" s="386">
        <v>0</v>
      </c>
      <c r="S38" s="387">
        <v>0</v>
      </c>
      <c r="T38" s="388">
        <v>0</v>
      </c>
      <c r="U38" s="386">
        <v>0</v>
      </c>
    </row>
    <row r="39" spans="1:21" ht="24.75" customHeight="1">
      <c r="A39" s="367" t="s">
        <v>185</v>
      </c>
      <c r="B39" s="367" t="s">
        <v>186</v>
      </c>
      <c r="C39" s="367" t="s">
        <v>173</v>
      </c>
      <c r="D39" s="368" t="s">
        <v>196</v>
      </c>
      <c r="E39" s="369" t="s">
        <v>187</v>
      </c>
      <c r="F39" s="370">
        <v>7.55</v>
      </c>
      <c r="G39" s="371">
        <v>7.55</v>
      </c>
      <c r="H39" s="372">
        <v>7.55</v>
      </c>
      <c r="I39" s="372">
        <v>0</v>
      </c>
      <c r="J39" s="372">
        <v>0</v>
      </c>
      <c r="K39" s="372">
        <v>0</v>
      </c>
      <c r="L39" s="372">
        <v>0</v>
      </c>
      <c r="M39" s="370">
        <v>0</v>
      </c>
      <c r="N39" s="372">
        <v>0</v>
      </c>
      <c r="O39" s="372">
        <v>0</v>
      </c>
      <c r="P39" s="372">
        <v>0</v>
      </c>
      <c r="Q39" s="372">
        <v>0</v>
      </c>
      <c r="R39" s="386">
        <v>0</v>
      </c>
      <c r="S39" s="387">
        <v>0</v>
      </c>
      <c r="T39" s="388">
        <v>0</v>
      </c>
      <c r="U39" s="386">
        <v>0</v>
      </c>
    </row>
    <row r="40" spans="1:21" ht="24.75" customHeight="1">
      <c r="A40" s="367" t="s">
        <v>185</v>
      </c>
      <c r="B40" s="367" t="s">
        <v>186</v>
      </c>
      <c r="C40" s="367" t="s">
        <v>188</v>
      </c>
      <c r="D40" s="368" t="s">
        <v>196</v>
      </c>
      <c r="E40" s="369" t="s">
        <v>189</v>
      </c>
      <c r="F40" s="370">
        <v>4.08</v>
      </c>
      <c r="G40" s="371">
        <v>4.08</v>
      </c>
      <c r="H40" s="372">
        <v>4.08</v>
      </c>
      <c r="I40" s="372">
        <v>0</v>
      </c>
      <c r="J40" s="372">
        <v>0</v>
      </c>
      <c r="K40" s="372">
        <v>0</v>
      </c>
      <c r="L40" s="372">
        <v>0</v>
      </c>
      <c r="M40" s="370">
        <v>0</v>
      </c>
      <c r="N40" s="372">
        <v>0</v>
      </c>
      <c r="O40" s="372">
        <v>0</v>
      </c>
      <c r="P40" s="372">
        <v>0</v>
      </c>
      <c r="Q40" s="372">
        <v>0</v>
      </c>
      <c r="R40" s="386">
        <v>0</v>
      </c>
      <c r="S40" s="387">
        <v>0</v>
      </c>
      <c r="T40" s="388">
        <v>0</v>
      </c>
      <c r="U40" s="386">
        <v>0</v>
      </c>
    </row>
    <row r="41" spans="1:21" ht="24.75" customHeight="1">
      <c r="A41" s="367" t="s">
        <v>172</v>
      </c>
      <c r="B41" s="367" t="s">
        <v>169</v>
      </c>
      <c r="C41" s="367" t="s">
        <v>173</v>
      </c>
      <c r="D41" s="368" t="s">
        <v>196</v>
      </c>
      <c r="E41" s="369" t="s">
        <v>174</v>
      </c>
      <c r="F41" s="370">
        <v>12.25</v>
      </c>
      <c r="G41" s="371">
        <v>12.25</v>
      </c>
      <c r="H41" s="372">
        <v>12.25</v>
      </c>
      <c r="I41" s="372">
        <v>0</v>
      </c>
      <c r="J41" s="372">
        <v>0</v>
      </c>
      <c r="K41" s="372">
        <v>0</v>
      </c>
      <c r="L41" s="372">
        <v>0</v>
      </c>
      <c r="M41" s="370">
        <v>0</v>
      </c>
      <c r="N41" s="372">
        <v>0</v>
      </c>
      <c r="O41" s="372">
        <v>0</v>
      </c>
      <c r="P41" s="372">
        <v>0</v>
      </c>
      <c r="Q41" s="372">
        <v>0</v>
      </c>
      <c r="R41" s="386">
        <v>0</v>
      </c>
      <c r="S41" s="387">
        <v>0</v>
      </c>
      <c r="T41" s="388">
        <v>0</v>
      </c>
      <c r="U41" s="386">
        <v>0</v>
      </c>
    </row>
    <row r="42" spans="1:21" ht="24.75" customHeight="1">
      <c r="A42" s="367"/>
      <c r="B42" s="367"/>
      <c r="C42" s="367"/>
      <c r="D42" s="368" t="s">
        <v>155</v>
      </c>
      <c r="E42" s="369" t="s">
        <v>156</v>
      </c>
      <c r="F42" s="370">
        <f aca="true" t="shared" si="5" ref="F42:U42">SUM(F43:F49)</f>
        <v>1114.28</v>
      </c>
      <c r="G42" s="371">
        <f t="shared" si="5"/>
        <v>1114.28</v>
      </c>
      <c r="H42" s="372">
        <f t="shared" si="5"/>
        <v>910.1400000000001</v>
      </c>
      <c r="I42" s="372">
        <f t="shared" si="5"/>
        <v>204.14</v>
      </c>
      <c r="J42" s="372">
        <f t="shared" si="5"/>
        <v>0</v>
      </c>
      <c r="K42" s="372">
        <f t="shared" si="5"/>
        <v>0</v>
      </c>
      <c r="L42" s="372">
        <f t="shared" si="5"/>
        <v>0</v>
      </c>
      <c r="M42" s="370">
        <f t="shared" si="5"/>
        <v>0</v>
      </c>
      <c r="N42" s="372">
        <f t="shared" si="5"/>
        <v>0</v>
      </c>
      <c r="O42" s="372">
        <f t="shared" si="5"/>
        <v>0</v>
      </c>
      <c r="P42" s="372">
        <f t="shared" si="5"/>
        <v>0</v>
      </c>
      <c r="Q42" s="372">
        <f t="shared" si="5"/>
        <v>0</v>
      </c>
      <c r="R42" s="386">
        <f t="shared" si="5"/>
        <v>0</v>
      </c>
      <c r="S42" s="387">
        <f t="shared" si="5"/>
        <v>0</v>
      </c>
      <c r="T42" s="388">
        <f t="shared" si="5"/>
        <v>0</v>
      </c>
      <c r="U42" s="386">
        <f t="shared" si="5"/>
        <v>0</v>
      </c>
    </row>
    <row r="43" spans="1:21" ht="24.75" customHeight="1">
      <c r="A43" s="367" t="s">
        <v>167</v>
      </c>
      <c r="B43" s="367" t="s">
        <v>168</v>
      </c>
      <c r="C43" s="367" t="s">
        <v>173</v>
      </c>
      <c r="D43" s="368" t="s">
        <v>197</v>
      </c>
      <c r="E43" s="369" t="s">
        <v>190</v>
      </c>
      <c r="F43" s="370">
        <v>720.89</v>
      </c>
      <c r="G43" s="371">
        <v>720.89</v>
      </c>
      <c r="H43" s="372">
        <v>516.75</v>
      </c>
      <c r="I43" s="372">
        <v>204.14</v>
      </c>
      <c r="J43" s="372">
        <v>0</v>
      </c>
      <c r="K43" s="372">
        <v>0</v>
      </c>
      <c r="L43" s="372">
        <v>0</v>
      </c>
      <c r="M43" s="370">
        <v>0</v>
      </c>
      <c r="N43" s="372">
        <v>0</v>
      </c>
      <c r="O43" s="372">
        <v>0</v>
      </c>
      <c r="P43" s="372">
        <v>0</v>
      </c>
      <c r="Q43" s="372">
        <v>0</v>
      </c>
      <c r="R43" s="386">
        <v>0</v>
      </c>
      <c r="S43" s="387">
        <v>0</v>
      </c>
      <c r="T43" s="388">
        <v>0</v>
      </c>
      <c r="U43" s="386">
        <v>0</v>
      </c>
    </row>
    <row r="44" spans="1:21" ht="24.75" customHeight="1">
      <c r="A44" s="367" t="s">
        <v>167</v>
      </c>
      <c r="B44" s="367" t="s">
        <v>168</v>
      </c>
      <c r="C44" s="367" t="s">
        <v>198</v>
      </c>
      <c r="D44" s="368" t="s">
        <v>197</v>
      </c>
      <c r="E44" s="369" t="s">
        <v>199</v>
      </c>
      <c r="F44" s="370">
        <v>129.15</v>
      </c>
      <c r="G44" s="371">
        <v>129.15</v>
      </c>
      <c r="H44" s="372">
        <v>129.15</v>
      </c>
      <c r="I44" s="372">
        <v>0</v>
      </c>
      <c r="J44" s="372">
        <v>0</v>
      </c>
      <c r="K44" s="372">
        <v>0</v>
      </c>
      <c r="L44" s="372">
        <v>0</v>
      </c>
      <c r="M44" s="370">
        <v>0</v>
      </c>
      <c r="N44" s="372">
        <v>0</v>
      </c>
      <c r="O44" s="372">
        <v>0</v>
      </c>
      <c r="P44" s="372">
        <v>0</v>
      </c>
      <c r="Q44" s="372">
        <v>0</v>
      </c>
      <c r="R44" s="386">
        <v>0</v>
      </c>
      <c r="S44" s="387">
        <v>0</v>
      </c>
      <c r="T44" s="388">
        <v>0</v>
      </c>
      <c r="U44" s="386">
        <v>0</v>
      </c>
    </row>
    <row r="45" spans="1:21" ht="24.75" customHeight="1">
      <c r="A45" s="367" t="s">
        <v>183</v>
      </c>
      <c r="B45" s="367" t="s">
        <v>181</v>
      </c>
      <c r="C45" s="367" t="s">
        <v>181</v>
      </c>
      <c r="D45" s="368" t="s">
        <v>197</v>
      </c>
      <c r="E45" s="369" t="s">
        <v>184</v>
      </c>
      <c r="F45" s="370">
        <v>103.34</v>
      </c>
      <c r="G45" s="371">
        <v>103.34</v>
      </c>
      <c r="H45" s="372">
        <v>103.34</v>
      </c>
      <c r="I45" s="372">
        <v>0</v>
      </c>
      <c r="J45" s="372">
        <v>0</v>
      </c>
      <c r="K45" s="372">
        <v>0</v>
      </c>
      <c r="L45" s="372">
        <v>0</v>
      </c>
      <c r="M45" s="370">
        <v>0</v>
      </c>
      <c r="N45" s="372">
        <v>0</v>
      </c>
      <c r="O45" s="372">
        <v>0</v>
      </c>
      <c r="P45" s="372">
        <v>0</v>
      </c>
      <c r="Q45" s="372">
        <v>0</v>
      </c>
      <c r="R45" s="386">
        <v>0</v>
      </c>
      <c r="S45" s="387">
        <v>0</v>
      </c>
      <c r="T45" s="388">
        <v>0</v>
      </c>
      <c r="U45" s="386">
        <v>0</v>
      </c>
    </row>
    <row r="46" spans="1:21" ht="24.75" customHeight="1">
      <c r="A46" s="367" t="s">
        <v>183</v>
      </c>
      <c r="B46" s="367" t="s">
        <v>186</v>
      </c>
      <c r="C46" s="367" t="s">
        <v>191</v>
      </c>
      <c r="D46" s="368" t="s">
        <v>197</v>
      </c>
      <c r="E46" s="369" t="s">
        <v>192</v>
      </c>
      <c r="F46" s="370">
        <v>9.72</v>
      </c>
      <c r="G46" s="371">
        <v>9.72</v>
      </c>
      <c r="H46" s="372">
        <v>9.72</v>
      </c>
      <c r="I46" s="372">
        <v>0</v>
      </c>
      <c r="J46" s="372">
        <v>0</v>
      </c>
      <c r="K46" s="372">
        <v>0</v>
      </c>
      <c r="L46" s="372">
        <v>0</v>
      </c>
      <c r="M46" s="370">
        <v>0</v>
      </c>
      <c r="N46" s="372">
        <v>0</v>
      </c>
      <c r="O46" s="372">
        <v>0</v>
      </c>
      <c r="P46" s="372">
        <v>0</v>
      </c>
      <c r="Q46" s="372">
        <v>0</v>
      </c>
      <c r="R46" s="386">
        <v>0</v>
      </c>
      <c r="S46" s="387">
        <v>0</v>
      </c>
      <c r="T46" s="388">
        <v>0</v>
      </c>
      <c r="U46" s="386">
        <v>0</v>
      </c>
    </row>
    <row r="47" spans="1:21" ht="24.75" customHeight="1">
      <c r="A47" s="367" t="s">
        <v>185</v>
      </c>
      <c r="B47" s="367" t="s">
        <v>186</v>
      </c>
      <c r="C47" s="367" t="s">
        <v>173</v>
      </c>
      <c r="D47" s="368" t="s">
        <v>197</v>
      </c>
      <c r="E47" s="369" t="s">
        <v>187</v>
      </c>
      <c r="F47" s="370">
        <v>47.83</v>
      </c>
      <c r="G47" s="371">
        <v>47.83</v>
      </c>
      <c r="H47" s="372">
        <v>47.83</v>
      </c>
      <c r="I47" s="372">
        <v>0</v>
      </c>
      <c r="J47" s="372">
        <v>0</v>
      </c>
      <c r="K47" s="372">
        <v>0</v>
      </c>
      <c r="L47" s="372">
        <v>0</v>
      </c>
      <c r="M47" s="370">
        <v>0</v>
      </c>
      <c r="N47" s="372">
        <v>0</v>
      </c>
      <c r="O47" s="372">
        <v>0</v>
      </c>
      <c r="P47" s="372">
        <v>0</v>
      </c>
      <c r="Q47" s="372">
        <v>0</v>
      </c>
      <c r="R47" s="386">
        <v>0</v>
      </c>
      <c r="S47" s="387">
        <v>0</v>
      </c>
      <c r="T47" s="388">
        <v>0</v>
      </c>
      <c r="U47" s="386">
        <v>0</v>
      </c>
    </row>
    <row r="48" spans="1:21" ht="24.75" customHeight="1">
      <c r="A48" s="367" t="s">
        <v>185</v>
      </c>
      <c r="B48" s="367" t="s">
        <v>186</v>
      </c>
      <c r="C48" s="367" t="s">
        <v>188</v>
      </c>
      <c r="D48" s="368" t="s">
        <v>197</v>
      </c>
      <c r="E48" s="369" t="s">
        <v>189</v>
      </c>
      <c r="F48" s="370">
        <v>25.84</v>
      </c>
      <c r="G48" s="371">
        <v>25.84</v>
      </c>
      <c r="H48" s="372">
        <v>25.84</v>
      </c>
      <c r="I48" s="372">
        <v>0</v>
      </c>
      <c r="J48" s="372">
        <v>0</v>
      </c>
      <c r="K48" s="372">
        <v>0</v>
      </c>
      <c r="L48" s="372">
        <v>0</v>
      </c>
      <c r="M48" s="370">
        <v>0</v>
      </c>
      <c r="N48" s="372">
        <v>0</v>
      </c>
      <c r="O48" s="372">
        <v>0</v>
      </c>
      <c r="P48" s="372">
        <v>0</v>
      </c>
      <c r="Q48" s="372">
        <v>0</v>
      </c>
      <c r="R48" s="386">
        <v>0</v>
      </c>
      <c r="S48" s="387">
        <v>0</v>
      </c>
      <c r="T48" s="388">
        <v>0</v>
      </c>
      <c r="U48" s="386">
        <v>0</v>
      </c>
    </row>
    <row r="49" spans="1:21" ht="24.75" customHeight="1">
      <c r="A49" s="367" t="s">
        <v>172</v>
      </c>
      <c r="B49" s="367" t="s">
        <v>169</v>
      </c>
      <c r="C49" s="367" t="s">
        <v>173</v>
      </c>
      <c r="D49" s="368" t="s">
        <v>197</v>
      </c>
      <c r="E49" s="369" t="s">
        <v>174</v>
      </c>
      <c r="F49" s="370">
        <v>77.51</v>
      </c>
      <c r="G49" s="371">
        <v>77.51</v>
      </c>
      <c r="H49" s="372">
        <v>77.51</v>
      </c>
      <c r="I49" s="372">
        <v>0</v>
      </c>
      <c r="J49" s="372">
        <v>0</v>
      </c>
      <c r="K49" s="372">
        <v>0</v>
      </c>
      <c r="L49" s="372">
        <v>0</v>
      </c>
      <c r="M49" s="370">
        <v>0</v>
      </c>
      <c r="N49" s="372">
        <v>0</v>
      </c>
      <c r="O49" s="372">
        <v>0</v>
      </c>
      <c r="P49" s="372">
        <v>0</v>
      </c>
      <c r="Q49" s="372">
        <v>0</v>
      </c>
      <c r="R49" s="386">
        <v>0</v>
      </c>
      <c r="S49" s="387">
        <v>0</v>
      </c>
      <c r="T49" s="388">
        <v>0</v>
      </c>
      <c r="U49" s="386">
        <v>0</v>
      </c>
    </row>
    <row r="50" spans="1:21" ht="24.75" customHeight="1">
      <c r="A50" s="367"/>
      <c r="B50" s="367"/>
      <c r="C50" s="367"/>
      <c r="D50" s="368" t="s">
        <v>157</v>
      </c>
      <c r="E50" s="369" t="s">
        <v>158</v>
      </c>
      <c r="F50" s="370">
        <f aca="true" t="shared" si="6" ref="F50:U50">SUM(F51:F55)</f>
        <v>746.19</v>
      </c>
      <c r="G50" s="371">
        <f t="shared" si="6"/>
        <v>746.19</v>
      </c>
      <c r="H50" s="372">
        <f t="shared" si="6"/>
        <v>656.29</v>
      </c>
      <c r="I50" s="372">
        <f t="shared" si="6"/>
        <v>89.9</v>
      </c>
      <c r="J50" s="372">
        <f t="shared" si="6"/>
        <v>0</v>
      </c>
      <c r="K50" s="372">
        <f t="shared" si="6"/>
        <v>0</v>
      </c>
      <c r="L50" s="372">
        <f t="shared" si="6"/>
        <v>0</v>
      </c>
      <c r="M50" s="370">
        <f t="shared" si="6"/>
        <v>0</v>
      </c>
      <c r="N50" s="372">
        <f t="shared" si="6"/>
        <v>0</v>
      </c>
      <c r="O50" s="372">
        <f t="shared" si="6"/>
        <v>0</v>
      </c>
      <c r="P50" s="372">
        <f t="shared" si="6"/>
        <v>0</v>
      </c>
      <c r="Q50" s="372">
        <f t="shared" si="6"/>
        <v>0</v>
      </c>
      <c r="R50" s="386">
        <f t="shared" si="6"/>
        <v>0</v>
      </c>
      <c r="S50" s="387">
        <f t="shared" si="6"/>
        <v>0</v>
      </c>
      <c r="T50" s="388">
        <f t="shared" si="6"/>
        <v>0</v>
      </c>
      <c r="U50" s="386">
        <f t="shared" si="6"/>
        <v>0</v>
      </c>
    </row>
    <row r="51" spans="1:21" ht="24.75" customHeight="1">
      <c r="A51" s="367" t="s">
        <v>167</v>
      </c>
      <c r="B51" s="367" t="s">
        <v>168</v>
      </c>
      <c r="C51" s="367" t="s">
        <v>198</v>
      </c>
      <c r="D51" s="368" t="s">
        <v>200</v>
      </c>
      <c r="E51" s="369" t="s">
        <v>199</v>
      </c>
      <c r="F51" s="370">
        <v>582.72</v>
      </c>
      <c r="G51" s="371">
        <v>582.72</v>
      </c>
      <c r="H51" s="372">
        <v>492.82</v>
      </c>
      <c r="I51" s="372">
        <v>89.9</v>
      </c>
      <c r="J51" s="372">
        <v>0</v>
      </c>
      <c r="K51" s="372">
        <v>0</v>
      </c>
      <c r="L51" s="372">
        <v>0</v>
      </c>
      <c r="M51" s="370">
        <v>0</v>
      </c>
      <c r="N51" s="372">
        <v>0</v>
      </c>
      <c r="O51" s="372">
        <v>0</v>
      </c>
      <c r="P51" s="372">
        <v>0</v>
      </c>
      <c r="Q51" s="372">
        <v>0</v>
      </c>
      <c r="R51" s="386">
        <v>0</v>
      </c>
      <c r="S51" s="387">
        <v>0</v>
      </c>
      <c r="T51" s="388">
        <v>0</v>
      </c>
      <c r="U51" s="386">
        <v>0</v>
      </c>
    </row>
    <row r="52" spans="1:21" ht="24.75" customHeight="1">
      <c r="A52" s="367" t="s">
        <v>183</v>
      </c>
      <c r="B52" s="367" t="s">
        <v>181</v>
      </c>
      <c r="C52" s="367" t="s">
        <v>181</v>
      </c>
      <c r="D52" s="368" t="s">
        <v>200</v>
      </c>
      <c r="E52" s="369" t="s">
        <v>184</v>
      </c>
      <c r="F52" s="370">
        <v>71.24</v>
      </c>
      <c r="G52" s="371">
        <v>71.24</v>
      </c>
      <c r="H52" s="372">
        <v>71.24</v>
      </c>
      <c r="I52" s="372">
        <v>0</v>
      </c>
      <c r="J52" s="372">
        <v>0</v>
      </c>
      <c r="K52" s="372">
        <v>0</v>
      </c>
      <c r="L52" s="372">
        <v>0</v>
      </c>
      <c r="M52" s="370">
        <v>0</v>
      </c>
      <c r="N52" s="372">
        <v>0</v>
      </c>
      <c r="O52" s="372">
        <v>0</v>
      </c>
      <c r="P52" s="372">
        <v>0</v>
      </c>
      <c r="Q52" s="372">
        <v>0</v>
      </c>
      <c r="R52" s="386">
        <v>0</v>
      </c>
      <c r="S52" s="387">
        <v>0</v>
      </c>
      <c r="T52" s="388">
        <v>0</v>
      </c>
      <c r="U52" s="386">
        <v>0</v>
      </c>
    </row>
    <row r="53" spans="1:21" ht="24.75" customHeight="1">
      <c r="A53" s="367" t="s">
        <v>183</v>
      </c>
      <c r="B53" s="367" t="s">
        <v>186</v>
      </c>
      <c r="C53" s="367" t="s">
        <v>191</v>
      </c>
      <c r="D53" s="368" t="s">
        <v>200</v>
      </c>
      <c r="E53" s="369" t="s">
        <v>192</v>
      </c>
      <c r="F53" s="370">
        <v>5.83</v>
      </c>
      <c r="G53" s="371">
        <v>5.83</v>
      </c>
      <c r="H53" s="372">
        <v>5.83</v>
      </c>
      <c r="I53" s="372">
        <v>0</v>
      </c>
      <c r="J53" s="372">
        <v>0</v>
      </c>
      <c r="K53" s="372">
        <v>0</v>
      </c>
      <c r="L53" s="372">
        <v>0</v>
      </c>
      <c r="M53" s="370">
        <v>0</v>
      </c>
      <c r="N53" s="372">
        <v>0</v>
      </c>
      <c r="O53" s="372">
        <v>0</v>
      </c>
      <c r="P53" s="372">
        <v>0</v>
      </c>
      <c r="Q53" s="372">
        <v>0</v>
      </c>
      <c r="R53" s="386">
        <v>0</v>
      </c>
      <c r="S53" s="387">
        <v>0</v>
      </c>
      <c r="T53" s="388">
        <v>0</v>
      </c>
      <c r="U53" s="386">
        <v>0</v>
      </c>
    </row>
    <row r="54" spans="1:21" ht="24.75" customHeight="1">
      <c r="A54" s="367" t="s">
        <v>185</v>
      </c>
      <c r="B54" s="367" t="s">
        <v>186</v>
      </c>
      <c r="C54" s="367" t="s">
        <v>169</v>
      </c>
      <c r="D54" s="368" t="s">
        <v>200</v>
      </c>
      <c r="E54" s="369" t="s">
        <v>201</v>
      </c>
      <c r="F54" s="370">
        <v>32.97</v>
      </c>
      <c r="G54" s="371">
        <v>32.97</v>
      </c>
      <c r="H54" s="372">
        <v>32.97</v>
      </c>
      <c r="I54" s="372">
        <v>0</v>
      </c>
      <c r="J54" s="372">
        <v>0</v>
      </c>
      <c r="K54" s="372">
        <v>0</v>
      </c>
      <c r="L54" s="372">
        <v>0</v>
      </c>
      <c r="M54" s="370">
        <v>0</v>
      </c>
      <c r="N54" s="372">
        <v>0</v>
      </c>
      <c r="O54" s="372">
        <v>0</v>
      </c>
      <c r="P54" s="372">
        <v>0</v>
      </c>
      <c r="Q54" s="372">
        <v>0</v>
      </c>
      <c r="R54" s="386">
        <v>0</v>
      </c>
      <c r="S54" s="387">
        <v>0</v>
      </c>
      <c r="T54" s="388">
        <v>0</v>
      </c>
      <c r="U54" s="386">
        <v>0</v>
      </c>
    </row>
    <row r="55" spans="1:21" ht="24.75" customHeight="1">
      <c r="A55" s="367" t="s">
        <v>172</v>
      </c>
      <c r="B55" s="367" t="s">
        <v>169</v>
      </c>
      <c r="C55" s="367" t="s">
        <v>173</v>
      </c>
      <c r="D55" s="368" t="s">
        <v>200</v>
      </c>
      <c r="E55" s="369" t="s">
        <v>174</v>
      </c>
      <c r="F55" s="370">
        <v>53.43</v>
      </c>
      <c r="G55" s="371">
        <v>53.43</v>
      </c>
      <c r="H55" s="372">
        <v>53.43</v>
      </c>
      <c r="I55" s="372">
        <v>0</v>
      </c>
      <c r="J55" s="372">
        <v>0</v>
      </c>
      <c r="K55" s="372">
        <v>0</v>
      </c>
      <c r="L55" s="372">
        <v>0</v>
      </c>
      <c r="M55" s="370">
        <v>0</v>
      </c>
      <c r="N55" s="372">
        <v>0</v>
      </c>
      <c r="O55" s="372">
        <v>0</v>
      </c>
      <c r="P55" s="372">
        <v>0</v>
      </c>
      <c r="Q55" s="372">
        <v>0</v>
      </c>
      <c r="R55" s="386">
        <v>0</v>
      </c>
      <c r="S55" s="387">
        <v>0</v>
      </c>
      <c r="T55" s="388">
        <v>0</v>
      </c>
      <c r="U55" s="386">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5506944444444445" top="0.7868055555555555" bottom="0.5902777777777778" header="0.5118055555555555" footer="0.5118055555555555"/>
  <pageSetup horizontalDpi="1200" verticalDpi="1200" orientation="landscape" paperSize="9" scale="72"/>
  <headerFooter scaleWithDoc="0" alignWithMargins="0">
    <oddFooter xml:space="preserve">&amp;C第 &amp;P 页,共 &amp;N 页 </oddFooter>
  </headerFooter>
  <rowBreaks count="2" manualBreakCount="2">
    <brk id="21" max="255" man="1"/>
    <brk id="41" max="255" man="1"/>
  </rowBreaks>
</worksheet>
</file>

<file path=xl/worksheets/sheet8.xml><?xml version="1.0" encoding="utf-8"?>
<worksheet xmlns="http://schemas.openxmlformats.org/spreadsheetml/2006/main" xmlns:r="http://schemas.openxmlformats.org/officeDocument/2006/relationships">
  <dimension ref="A1:F30"/>
  <sheetViews>
    <sheetView showGridLines="0" showZeros="0" workbookViewId="0" topLeftCell="A1">
      <selection activeCell="A1" sqref="A1"/>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25"/>
      <c r="B1" s="326"/>
      <c r="C1" s="326"/>
      <c r="D1" s="326"/>
      <c r="E1" s="326"/>
      <c r="F1" s="327" t="s">
        <v>235</v>
      </c>
    </row>
    <row r="2" spans="1:6" ht="22.5" customHeight="1">
      <c r="A2" s="328" t="s">
        <v>236</v>
      </c>
      <c r="B2" s="328"/>
      <c r="C2" s="328"/>
      <c r="D2" s="328"/>
      <c r="E2" s="328"/>
      <c r="F2" s="328"/>
    </row>
    <row r="3" spans="1:6" ht="14.25" customHeight="1">
      <c r="A3" s="329"/>
      <c r="B3" s="329"/>
      <c r="C3" s="329"/>
      <c r="D3" s="330"/>
      <c r="E3" s="330"/>
      <c r="F3" s="331" t="s">
        <v>54</v>
      </c>
    </row>
    <row r="4" spans="1:6" ht="17.25" customHeight="1">
      <c r="A4" s="332" t="s">
        <v>55</v>
      </c>
      <c r="B4" s="332"/>
      <c r="C4" s="332" t="s">
        <v>56</v>
      </c>
      <c r="D4" s="332"/>
      <c r="E4" s="332"/>
      <c r="F4" s="332"/>
    </row>
    <row r="5" spans="1:6" ht="17.25" customHeight="1">
      <c r="A5" s="333" t="s">
        <v>57</v>
      </c>
      <c r="B5" s="333" t="s">
        <v>58</v>
      </c>
      <c r="C5" s="334" t="s">
        <v>57</v>
      </c>
      <c r="D5" s="333" t="s">
        <v>134</v>
      </c>
      <c r="E5" s="334" t="s">
        <v>237</v>
      </c>
      <c r="F5" s="333" t="s">
        <v>238</v>
      </c>
    </row>
    <row r="6" spans="1:6" s="49" customFormat="1" ht="15" customHeight="1">
      <c r="A6" s="335" t="s">
        <v>239</v>
      </c>
      <c r="B6" s="336">
        <v>8256.92</v>
      </c>
      <c r="C6" s="335" t="s">
        <v>63</v>
      </c>
      <c r="D6" s="337">
        <v>6712.68</v>
      </c>
      <c r="E6" s="337">
        <v>6712.68</v>
      </c>
      <c r="F6" s="337">
        <v>0</v>
      </c>
    </row>
    <row r="7" spans="1:6" s="49" customFormat="1" ht="15" customHeight="1">
      <c r="A7" s="335" t="s">
        <v>240</v>
      </c>
      <c r="B7" s="336">
        <v>7536.92</v>
      </c>
      <c r="C7" s="338" t="s">
        <v>67</v>
      </c>
      <c r="D7" s="337">
        <v>0</v>
      </c>
      <c r="E7" s="337">
        <v>0</v>
      </c>
      <c r="F7" s="337">
        <v>0</v>
      </c>
    </row>
    <row r="8" spans="1:6" s="49" customFormat="1" ht="15" customHeight="1">
      <c r="A8" s="335" t="s">
        <v>70</v>
      </c>
      <c r="B8" s="336">
        <v>720</v>
      </c>
      <c r="C8" s="335" t="s">
        <v>71</v>
      </c>
      <c r="D8" s="337">
        <v>0</v>
      </c>
      <c r="E8" s="337">
        <v>0</v>
      </c>
      <c r="F8" s="337">
        <v>0</v>
      </c>
    </row>
    <row r="9" spans="1:6" s="49" customFormat="1" ht="15" customHeight="1">
      <c r="A9" s="335" t="s">
        <v>241</v>
      </c>
      <c r="B9" s="336">
        <v>0</v>
      </c>
      <c r="C9" s="335" t="s">
        <v>75</v>
      </c>
      <c r="D9" s="337">
        <v>0</v>
      </c>
      <c r="E9" s="337">
        <v>0</v>
      </c>
      <c r="F9" s="337">
        <v>0</v>
      </c>
    </row>
    <row r="10" spans="1:6" s="49" customFormat="1" ht="15" customHeight="1">
      <c r="A10" s="335"/>
      <c r="B10" s="336"/>
      <c r="C10" s="335" t="s">
        <v>79</v>
      </c>
      <c r="D10" s="337">
        <v>0</v>
      </c>
      <c r="E10" s="337">
        <v>0</v>
      </c>
      <c r="F10" s="337">
        <v>0</v>
      </c>
    </row>
    <row r="11" spans="1:6" s="49" customFormat="1" ht="15" customHeight="1">
      <c r="A11" s="335"/>
      <c r="B11" s="336"/>
      <c r="C11" s="335" t="s">
        <v>83</v>
      </c>
      <c r="D11" s="337">
        <v>0</v>
      </c>
      <c r="E11" s="337">
        <v>0</v>
      </c>
      <c r="F11" s="337">
        <v>0</v>
      </c>
    </row>
    <row r="12" spans="1:6" s="49" customFormat="1" ht="15" customHeight="1">
      <c r="A12" s="335"/>
      <c r="B12" s="336"/>
      <c r="C12" s="335" t="s">
        <v>87</v>
      </c>
      <c r="D12" s="337">
        <v>697.6</v>
      </c>
      <c r="E12" s="337">
        <v>697.6</v>
      </c>
      <c r="F12" s="337">
        <v>0</v>
      </c>
    </row>
    <row r="13" spans="1:6" s="49" customFormat="1" ht="15" customHeight="1">
      <c r="A13" s="335"/>
      <c r="B13" s="336"/>
      <c r="C13" s="335" t="s">
        <v>90</v>
      </c>
      <c r="D13" s="337">
        <v>0</v>
      </c>
      <c r="E13" s="337">
        <v>0</v>
      </c>
      <c r="F13" s="337">
        <v>0</v>
      </c>
    </row>
    <row r="14" spans="1:6" s="49" customFormat="1" ht="15" customHeight="1">
      <c r="A14" s="335"/>
      <c r="B14" s="336"/>
      <c r="C14" s="335" t="s">
        <v>92</v>
      </c>
      <c r="D14" s="337">
        <v>403.47</v>
      </c>
      <c r="E14" s="337">
        <v>403.47</v>
      </c>
      <c r="F14" s="337">
        <v>0</v>
      </c>
    </row>
    <row r="15" spans="1:6" s="49" customFormat="1" ht="15" customHeight="1">
      <c r="A15" s="339"/>
      <c r="B15" s="336"/>
      <c r="C15" s="335" t="s">
        <v>96</v>
      </c>
      <c r="D15" s="337">
        <v>0</v>
      </c>
      <c r="E15" s="337">
        <v>0</v>
      </c>
      <c r="F15" s="337">
        <v>0</v>
      </c>
    </row>
    <row r="16" spans="1:6" s="49" customFormat="1" ht="15" customHeight="1">
      <c r="A16" s="335"/>
      <c r="B16" s="336"/>
      <c r="C16" s="335" t="s">
        <v>99</v>
      </c>
      <c r="D16" s="337">
        <v>0</v>
      </c>
      <c r="E16" s="337">
        <v>0</v>
      </c>
      <c r="F16" s="337">
        <v>0</v>
      </c>
    </row>
    <row r="17" spans="1:6" s="49" customFormat="1" ht="15" customHeight="1">
      <c r="A17" s="335"/>
      <c r="B17" s="336"/>
      <c r="C17" s="335" t="s">
        <v>102</v>
      </c>
      <c r="D17" s="337">
        <v>0</v>
      </c>
      <c r="E17" s="337">
        <v>0</v>
      </c>
      <c r="F17" s="337">
        <v>0</v>
      </c>
    </row>
    <row r="18" spans="1:6" s="49" customFormat="1" ht="15" customHeight="1">
      <c r="A18" s="335"/>
      <c r="B18" s="336"/>
      <c r="C18" s="335" t="s">
        <v>105</v>
      </c>
      <c r="D18" s="337">
        <v>0</v>
      </c>
      <c r="E18" s="337">
        <v>0</v>
      </c>
      <c r="F18" s="337">
        <v>0</v>
      </c>
    </row>
    <row r="19" spans="1:6" s="49" customFormat="1" ht="15" customHeight="1">
      <c r="A19" s="335"/>
      <c r="B19" s="336"/>
      <c r="C19" s="340" t="s">
        <v>108</v>
      </c>
      <c r="D19" s="337">
        <v>0</v>
      </c>
      <c r="E19" s="337">
        <v>0</v>
      </c>
      <c r="F19" s="337">
        <v>0</v>
      </c>
    </row>
    <row r="20" spans="1:6" s="49" customFormat="1" ht="15" customHeight="1">
      <c r="A20" s="335"/>
      <c r="B20" s="336"/>
      <c r="C20" s="340" t="s">
        <v>111</v>
      </c>
      <c r="D20" s="337">
        <v>0</v>
      </c>
      <c r="E20" s="337">
        <v>0</v>
      </c>
      <c r="F20" s="337">
        <v>0</v>
      </c>
    </row>
    <row r="21" spans="1:6" s="49" customFormat="1" ht="15" customHeight="1">
      <c r="A21" s="335"/>
      <c r="B21" s="336"/>
      <c r="C21" s="340" t="s">
        <v>114</v>
      </c>
      <c r="D21" s="337">
        <v>0</v>
      </c>
      <c r="E21" s="337">
        <v>0</v>
      </c>
      <c r="F21" s="337">
        <v>0</v>
      </c>
    </row>
    <row r="22" spans="1:6" s="49" customFormat="1" ht="15" customHeight="1">
      <c r="A22" s="335"/>
      <c r="B22" s="336"/>
      <c r="C22" s="340" t="s">
        <v>117</v>
      </c>
      <c r="D22" s="337">
        <v>443.17</v>
      </c>
      <c r="E22" s="337">
        <v>443.17</v>
      </c>
      <c r="F22" s="337">
        <v>0</v>
      </c>
    </row>
    <row r="23" spans="1:6" s="49" customFormat="1" ht="15" customHeight="1">
      <c r="A23" s="335"/>
      <c r="B23" s="336"/>
      <c r="C23" s="340" t="s">
        <v>118</v>
      </c>
      <c r="D23" s="337">
        <v>0</v>
      </c>
      <c r="E23" s="337">
        <v>0</v>
      </c>
      <c r="F23" s="337">
        <v>0</v>
      </c>
    </row>
    <row r="24" spans="1:6" s="49" customFormat="1" ht="15" customHeight="1">
      <c r="A24" s="335"/>
      <c r="B24" s="336"/>
      <c r="C24" s="340" t="s">
        <v>242</v>
      </c>
      <c r="D24" s="341">
        <v>0</v>
      </c>
      <c r="E24" s="341">
        <v>0</v>
      </c>
      <c r="F24" s="341">
        <v>0</v>
      </c>
    </row>
    <row r="25" spans="1:6" s="49" customFormat="1" ht="15" customHeight="1">
      <c r="A25" s="335"/>
      <c r="B25" s="336"/>
      <c r="C25" s="340" t="s">
        <v>243</v>
      </c>
      <c r="D25" s="337">
        <v>0</v>
      </c>
      <c r="E25" s="337">
        <v>0</v>
      </c>
      <c r="F25" s="337">
        <v>0</v>
      </c>
    </row>
    <row r="26" spans="1:6" s="49" customFormat="1" ht="15" customHeight="1">
      <c r="A26" s="335"/>
      <c r="B26" s="336"/>
      <c r="C26" s="340" t="s">
        <v>244</v>
      </c>
      <c r="D26" s="337">
        <v>0</v>
      </c>
      <c r="E26" s="337">
        <v>0</v>
      </c>
      <c r="F26" s="337">
        <v>0</v>
      </c>
    </row>
    <row r="27" spans="1:6" s="49" customFormat="1" ht="15" customHeight="1">
      <c r="A27" s="335"/>
      <c r="B27" s="336"/>
      <c r="C27" s="340" t="s">
        <v>245</v>
      </c>
      <c r="D27" s="337">
        <v>0</v>
      </c>
      <c r="E27" s="337">
        <v>0</v>
      </c>
      <c r="F27" s="337">
        <v>0</v>
      </c>
    </row>
    <row r="28" spans="1:6" ht="15" customHeight="1">
      <c r="A28" s="335"/>
      <c r="B28" s="336"/>
      <c r="C28" s="340"/>
      <c r="D28" s="146"/>
      <c r="E28" s="146"/>
      <c r="F28" s="146"/>
    </row>
    <row r="29" spans="1:6" s="49" customFormat="1" ht="15" customHeight="1">
      <c r="A29" s="342" t="s">
        <v>123</v>
      </c>
      <c r="B29" s="336">
        <v>8256.92</v>
      </c>
      <c r="C29" s="342" t="s">
        <v>124</v>
      </c>
      <c r="D29" s="337">
        <v>8256.92</v>
      </c>
      <c r="E29" s="337">
        <v>8256.92</v>
      </c>
      <c r="F29" s="337">
        <v>0</v>
      </c>
    </row>
    <row r="30" spans="1:6" ht="14.25">
      <c r="A30" s="343"/>
      <c r="B30" s="343"/>
      <c r="C30" s="343"/>
      <c r="D30" s="343"/>
      <c r="E30" s="343"/>
      <c r="F30" s="343"/>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dimension ref="A1:IR58"/>
  <sheetViews>
    <sheetView showGridLines="0" showZeros="0" view="pageBreakPreview" zoomScale="60" workbookViewId="0" topLeftCell="A19">
      <selection activeCell="A2" sqref="A2:S2"/>
    </sheetView>
  </sheetViews>
  <sheetFormatPr defaultColWidth="6.875" defaultRowHeight="18.75" customHeight="1"/>
  <cols>
    <col min="1" max="1" width="5.375" style="302" customWidth="1"/>
    <col min="2" max="3" width="5.375" style="303" customWidth="1"/>
    <col min="4" max="4" width="7.625" style="304" customWidth="1"/>
    <col min="5" max="5" width="24.125" style="305" customWidth="1"/>
    <col min="6" max="13" width="8.625" style="306" customWidth="1"/>
    <col min="14" max="18" width="8.625" style="307" customWidth="1"/>
    <col min="19" max="19" width="8.625" style="308" customWidth="1"/>
    <col min="20" max="247" width="8.00390625" style="307" customWidth="1"/>
    <col min="248" max="252" width="6.875" style="308" customWidth="1"/>
    <col min="253" max="16384" width="6.875" style="308" customWidth="1"/>
  </cols>
  <sheetData>
    <row r="1" spans="1:252" ht="23.25" customHeight="1">
      <c r="A1" s="309"/>
      <c r="B1" s="309"/>
      <c r="C1" s="309"/>
      <c r="D1" s="309"/>
      <c r="E1" s="309"/>
      <c r="F1" s="309"/>
      <c r="G1" s="309"/>
      <c r="H1" s="309"/>
      <c r="I1" s="309"/>
      <c r="J1" s="309"/>
      <c r="K1" s="309"/>
      <c r="L1" s="309"/>
      <c r="M1" s="309"/>
      <c r="N1" s="309"/>
      <c r="O1" s="309"/>
      <c r="Q1" s="309"/>
      <c r="R1" s="309"/>
      <c r="S1" s="320" t="s">
        <v>246</v>
      </c>
      <c r="IN1"/>
      <c r="IO1"/>
      <c r="IP1"/>
      <c r="IQ1"/>
      <c r="IR1"/>
    </row>
    <row r="2" spans="1:252" ht="23.25" customHeight="1">
      <c r="A2" s="310" t="s">
        <v>247</v>
      </c>
      <c r="B2" s="310"/>
      <c r="C2" s="310"/>
      <c r="D2" s="310"/>
      <c r="E2" s="310"/>
      <c r="F2" s="310"/>
      <c r="G2" s="310"/>
      <c r="H2" s="310"/>
      <c r="I2" s="310"/>
      <c r="J2" s="310"/>
      <c r="K2" s="310"/>
      <c r="L2" s="310"/>
      <c r="M2" s="310"/>
      <c r="N2" s="310"/>
      <c r="O2" s="310"/>
      <c r="P2" s="310"/>
      <c r="Q2" s="310"/>
      <c r="R2" s="310"/>
      <c r="S2" s="310"/>
      <c r="IN2"/>
      <c r="IO2"/>
      <c r="IP2"/>
      <c r="IQ2"/>
      <c r="IR2"/>
    </row>
    <row r="3" spans="1:252" s="300" customFormat="1" ht="23.25" customHeight="1">
      <c r="A3" s="311"/>
      <c r="B3" s="312"/>
      <c r="C3" s="312"/>
      <c r="D3" s="309"/>
      <c r="E3" s="309"/>
      <c r="F3" s="309"/>
      <c r="G3" s="309"/>
      <c r="H3" s="309"/>
      <c r="I3" s="309"/>
      <c r="J3" s="309"/>
      <c r="K3" s="309"/>
      <c r="L3" s="309"/>
      <c r="M3" s="309"/>
      <c r="N3" s="309"/>
      <c r="O3" s="309"/>
      <c r="Q3" s="309"/>
      <c r="R3" s="309"/>
      <c r="S3" s="321" t="s">
        <v>131</v>
      </c>
      <c r="IN3"/>
      <c r="IO3"/>
      <c r="IP3"/>
      <c r="IQ3"/>
      <c r="IR3"/>
    </row>
    <row r="4" spans="1:252" s="300" customFormat="1" ht="23.25" customHeight="1">
      <c r="A4" s="313" t="s">
        <v>204</v>
      </c>
      <c r="B4" s="313"/>
      <c r="C4" s="313"/>
      <c r="D4" s="111" t="s">
        <v>132</v>
      </c>
      <c r="E4" s="111" t="s">
        <v>162</v>
      </c>
      <c r="F4" s="111" t="s">
        <v>248</v>
      </c>
      <c r="G4" s="314" t="s">
        <v>225</v>
      </c>
      <c r="H4" s="314"/>
      <c r="I4" s="314"/>
      <c r="J4" s="314"/>
      <c r="K4" s="314" t="s">
        <v>226</v>
      </c>
      <c r="L4" s="314"/>
      <c r="M4" s="314"/>
      <c r="N4" s="314"/>
      <c r="O4" s="314"/>
      <c r="P4" s="314"/>
      <c r="Q4" s="314"/>
      <c r="R4" s="314"/>
      <c r="S4" s="111" t="s">
        <v>229</v>
      </c>
      <c r="IN4"/>
      <c r="IO4"/>
      <c r="IP4"/>
      <c r="IQ4"/>
      <c r="IR4"/>
    </row>
    <row r="5" spans="1:252" s="300" customFormat="1" ht="23.25" customHeight="1">
      <c r="A5" s="111" t="s">
        <v>164</v>
      </c>
      <c r="B5" s="111" t="s">
        <v>165</v>
      </c>
      <c r="C5" s="111" t="s">
        <v>166</v>
      </c>
      <c r="D5" s="111"/>
      <c r="E5" s="111"/>
      <c r="F5" s="111"/>
      <c r="G5" s="111" t="s">
        <v>134</v>
      </c>
      <c r="H5" s="111" t="s">
        <v>230</v>
      </c>
      <c r="I5" s="111" t="s">
        <v>231</v>
      </c>
      <c r="J5" s="111" t="s">
        <v>215</v>
      </c>
      <c r="K5" s="111" t="s">
        <v>134</v>
      </c>
      <c r="L5" s="111" t="s">
        <v>232</v>
      </c>
      <c r="M5" s="111" t="s">
        <v>213</v>
      </c>
      <c r="N5" s="111" t="s">
        <v>217</v>
      </c>
      <c r="O5" s="111" t="s">
        <v>216</v>
      </c>
      <c r="P5" s="111" t="s">
        <v>233</v>
      </c>
      <c r="Q5" s="111" t="s">
        <v>234</v>
      </c>
      <c r="R5" s="111" t="s">
        <v>221</v>
      </c>
      <c r="S5" s="111"/>
      <c r="IN5"/>
      <c r="IO5"/>
      <c r="IP5"/>
      <c r="IQ5"/>
      <c r="IR5"/>
    </row>
    <row r="6" spans="1:252" ht="31.5" customHeight="1">
      <c r="A6" s="111"/>
      <c r="B6" s="111"/>
      <c r="C6" s="111"/>
      <c r="D6" s="111"/>
      <c r="E6" s="111"/>
      <c r="F6" s="111"/>
      <c r="G6" s="111"/>
      <c r="H6" s="111"/>
      <c r="I6" s="111"/>
      <c r="J6" s="111"/>
      <c r="K6" s="111"/>
      <c r="L6" s="111"/>
      <c r="M6" s="111"/>
      <c r="N6" s="111"/>
      <c r="O6" s="111"/>
      <c r="P6" s="111"/>
      <c r="Q6" s="111"/>
      <c r="R6" s="111"/>
      <c r="S6" s="111"/>
      <c r="IN6"/>
      <c r="IO6"/>
      <c r="IP6"/>
      <c r="IQ6"/>
      <c r="IR6"/>
    </row>
    <row r="7" spans="1:252" ht="23.25" customHeight="1">
      <c r="A7" s="315" t="s">
        <v>146</v>
      </c>
      <c r="B7" s="316" t="s">
        <v>146</v>
      </c>
      <c r="C7" s="316" t="s">
        <v>146</v>
      </c>
      <c r="D7" s="316" t="s">
        <v>146</v>
      </c>
      <c r="E7" s="316" t="s">
        <v>146</v>
      </c>
      <c r="F7" s="316">
        <v>1</v>
      </c>
      <c r="G7" s="316">
        <v>2</v>
      </c>
      <c r="H7" s="316">
        <v>3</v>
      </c>
      <c r="I7" s="315">
        <v>4</v>
      </c>
      <c r="J7" s="315">
        <v>5</v>
      </c>
      <c r="K7" s="316">
        <v>6</v>
      </c>
      <c r="L7" s="316">
        <v>7</v>
      </c>
      <c r="M7" s="316">
        <v>8</v>
      </c>
      <c r="N7" s="315">
        <v>9</v>
      </c>
      <c r="O7" s="315">
        <v>10</v>
      </c>
      <c r="P7" s="316">
        <v>11</v>
      </c>
      <c r="Q7" s="316">
        <v>12</v>
      </c>
      <c r="R7" s="316">
        <v>13</v>
      </c>
      <c r="S7" s="322">
        <v>14</v>
      </c>
      <c r="IN7"/>
      <c r="IO7"/>
      <c r="IP7"/>
      <c r="IQ7"/>
      <c r="IR7"/>
    </row>
    <row r="8" spans="1:252" s="301" customFormat="1" ht="23.25" customHeight="1">
      <c r="A8" s="317"/>
      <c r="B8" s="317"/>
      <c r="C8" s="317"/>
      <c r="D8" s="318"/>
      <c r="E8" s="318"/>
      <c r="F8" s="319">
        <f aca="true" t="shared" si="0" ref="F8:S8">F9+F23+F38+F51</f>
        <v>8256.92</v>
      </c>
      <c r="G8" s="319">
        <f t="shared" si="0"/>
        <v>6414.920000000001</v>
      </c>
      <c r="H8" s="319">
        <f t="shared" si="0"/>
        <v>5221.320000000001</v>
      </c>
      <c r="I8" s="319">
        <f t="shared" si="0"/>
        <v>1127.02</v>
      </c>
      <c r="J8" s="319">
        <f t="shared" si="0"/>
        <v>66.58</v>
      </c>
      <c r="K8" s="319">
        <f t="shared" si="0"/>
        <v>1842</v>
      </c>
      <c r="L8" s="319">
        <f t="shared" si="0"/>
        <v>1714</v>
      </c>
      <c r="M8" s="319">
        <f t="shared" si="0"/>
        <v>0</v>
      </c>
      <c r="N8" s="319">
        <f t="shared" si="0"/>
        <v>0</v>
      </c>
      <c r="O8" s="319">
        <f t="shared" si="0"/>
        <v>0</v>
      </c>
      <c r="P8" s="319">
        <f t="shared" si="0"/>
        <v>0</v>
      </c>
      <c r="Q8" s="319">
        <f t="shared" si="0"/>
        <v>128</v>
      </c>
      <c r="R8" s="319">
        <f t="shared" si="0"/>
        <v>0</v>
      </c>
      <c r="S8" s="323">
        <f t="shared" si="0"/>
        <v>0</v>
      </c>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24"/>
      <c r="DW8" s="324"/>
      <c r="DX8" s="324"/>
      <c r="DY8" s="324"/>
      <c r="DZ8" s="324"/>
      <c r="EA8" s="324"/>
      <c r="EB8" s="324"/>
      <c r="EC8" s="324"/>
      <c r="ED8" s="324"/>
      <c r="EE8" s="324"/>
      <c r="EF8" s="324"/>
      <c r="EG8" s="324"/>
      <c r="EH8" s="324"/>
      <c r="EI8" s="324"/>
      <c r="EJ8" s="324"/>
      <c r="EK8" s="324"/>
      <c r="EL8" s="324"/>
      <c r="EM8" s="324"/>
      <c r="EN8" s="324"/>
      <c r="EO8" s="324"/>
      <c r="EP8" s="324"/>
      <c r="EQ8" s="324"/>
      <c r="ER8" s="324"/>
      <c r="ES8" s="324"/>
      <c r="ET8" s="324"/>
      <c r="EU8" s="324"/>
      <c r="EV8" s="324"/>
      <c r="EW8" s="324"/>
      <c r="EX8" s="324"/>
      <c r="EY8" s="324"/>
      <c r="EZ8" s="324"/>
      <c r="FA8" s="324"/>
      <c r="FB8" s="324"/>
      <c r="FC8" s="324"/>
      <c r="FD8" s="324"/>
      <c r="FE8" s="324"/>
      <c r="FF8" s="324"/>
      <c r="FG8" s="324"/>
      <c r="FH8" s="324"/>
      <c r="FI8" s="324"/>
      <c r="FJ8" s="324"/>
      <c r="FK8" s="324"/>
      <c r="FL8" s="324"/>
      <c r="FM8" s="324"/>
      <c r="FN8" s="324"/>
      <c r="FO8" s="324"/>
      <c r="FP8" s="324"/>
      <c r="FQ8" s="324"/>
      <c r="FR8" s="324"/>
      <c r="FS8" s="324"/>
      <c r="FT8" s="324"/>
      <c r="FU8" s="324"/>
      <c r="FV8" s="324"/>
      <c r="FW8" s="324"/>
      <c r="FX8" s="324"/>
      <c r="FY8" s="324"/>
      <c r="FZ8" s="324"/>
      <c r="GA8" s="324"/>
      <c r="GB8" s="324"/>
      <c r="GC8" s="324"/>
      <c r="GD8" s="324"/>
      <c r="GE8" s="324"/>
      <c r="GF8" s="324"/>
      <c r="GG8" s="324"/>
      <c r="GH8" s="324"/>
      <c r="GI8" s="324"/>
      <c r="GJ8" s="324"/>
      <c r="GK8" s="324"/>
      <c r="GL8" s="324"/>
      <c r="GM8" s="324"/>
      <c r="GN8" s="324"/>
      <c r="GO8" s="324"/>
      <c r="GP8" s="324"/>
      <c r="GQ8" s="324"/>
      <c r="GR8" s="324"/>
      <c r="GS8" s="324"/>
      <c r="GT8" s="324"/>
      <c r="GU8" s="324"/>
      <c r="GV8" s="324"/>
      <c r="GW8" s="324"/>
      <c r="GX8" s="324"/>
      <c r="GY8" s="324"/>
      <c r="GZ8" s="324"/>
      <c r="HA8" s="324"/>
      <c r="HB8" s="324"/>
      <c r="HC8" s="324"/>
      <c r="HD8" s="324"/>
      <c r="HE8" s="324"/>
      <c r="HF8" s="324"/>
      <c r="HG8" s="324"/>
      <c r="HH8" s="324"/>
      <c r="HI8" s="324"/>
      <c r="HJ8" s="324"/>
      <c r="HK8" s="324"/>
      <c r="HL8" s="324"/>
      <c r="HM8" s="324"/>
      <c r="HN8" s="324"/>
      <c r="HO8" s="324"/>
      <c r="HP8" s="324"/>
      <c r="HQ8" s="324"/>
      <c r="HR8" s="324"/>
      <c r="HS8" s="324"/>
      <c r="HT8" s="324"/>
      <c r="HU8" s="324"/>
      <c r="HV8" s="324"/>
      <c r="HW8" s="324"/>
      <c r="HX8" s="324"/>
      <c r="HY8" s="324"/>
      <c r="HZ8" s="324"/>
      <c r="IA8" s="324"/>
      <c r="IB8" s="324"/>
      <c r="IC8" s="324"/>
      <c r="ID8" s="324"/>
      <c r="IE8" s="324"/>
      <c r="IF8" s="324"/>
      <c r="IG8" s="324"/>
      <c r="IH8" s="324"/>
      <c r="II8" s="324"/>
      <c r="IJ8" s="324"/>
      <c r="IK8" s="324"/>
      <c r="IL8" s="324"/>
      <c r="IM8" s="324"/>
      <c r="IN8" s="49"/>
      <c r="IO8" s="49"/>
      <c r="IP8" s="49"/>
      <c r="IQ8" s="49"/>
      <c r="IR8" s="49"/>
    </row>
    <row r="9" spans="1:252" ht="23.25" customHeight="1">
      <c r="A9" s="317" t="s">
        <v>167</v>
      </c>
      <c r="B9" s="317"/>
      <c r="C9" s="317"/>
      <c r="D9" s="318"/>
      <c r="E9" s="318" t="s">
        <v>249</v>
      </c>
      <c r="F9" s="319">
        <f aca="true" t="shared" si="1" ref="F9:S9">F10</f>
        <v>6712.68</v>
      </c>
      <c r="G9" s="319">
        <f t="shared" si="1"/>
        <v>4870.68</v>
      </c>
      <c r="H9" s="319">
        <f t="shared" si="1"/>
        <v>3743.66</v>
      </c>
      <c r="I9" s="319">
        <f t="shared" si="1"/>
        <v>1127.02</v>
      </c>
      <c r="J9" s="319">
        <f t="shared" si="1"/>
        <v>0</v>
      </c>
      <c r="K9" s="319">
        <f t="shared" si="1"/>
        <v>1842</v>
      </c>
      <c r="L9" s="319">
        <f t="shared" si="1"/>
        <v>1714</v>
      </c>
      <c r="M9" s="319">
        <f t="shared" si="1"/>
        <v>0</v>
      </c>
      <c r="N9" s="319">
        <f t="shared" si="1"/>
        <v>0</v>
      </c>
      <c r="O9" s="319">
        <f t="shared" si="1"/>
        <v>0</v>
      </c>
      <c r="P9" s="319">
        <f t="shared" si="1"/>
        <v>0</v>
      </c>
      <c r="Q9" s="319">
        <f t="shared" si="1"/>
        <v>128</v>
      </c>
      <c r="R9" s="319">
        <f t="shared" si="1"/>
        <v>0</v>
      </c>
      <c r="S9" s="323">
        <f t="shared" si="1"/>
        <v>0</v>
      </c>
      <c r="IN9"/>
      <c r="IO9"/>
      <c r="IP9"/>
      <c r="IQ9"/>
      <c r="IR9"/>
    </row>
    <row r="10" spans="1:252" ht="23.25" customHeight="1">
      <c r="A10" s="317"/>
      <c r="B10" s="317" t="s">
        <v>168</v>
      </c>
      <c r="C10" s="317" t="s">
        <v>169</v>
      </c>
      <c r="D10" s="318"/>
      <c r="E10" s="318" t="s">
        <v>250</v>
      </c>
      <c r="F10" s="319">
        <f aca="true" t="shared" si="2" ref="F10:S10">SUM(F11:F22)</f>
        <v>6712.68</v>
      </c>
      <c r="G10" s="319">
        <f t="shared" si="2"/>
        <v>4870.68</v>
      </c>
      <c r="H10" s="319">
        <f t="shared" si="2"/>
        <v>3743.66</v>
      </c>
      <c r="I10" s="319">
        <f t="shared" si="2"/>
        <v>1127.02</v>
      </c>
      <c r="J10" s="319">
        <f t="shared" si="2"/>
        <v>0</v>
      </c>
      <c r="K10" s="319">
        <f t="shared" si="2"/>
        <v>1842</v>
      </c>
      <c r="L10" s="319">
        <f t="shared" si="2"/>
        <v>1714</v>
      </c>
      <c r="M10" s="319">
        <f t="shared" si="2"/>
        <v>0</v>
      </c>
      <c r="N10" s="319">
        <f t="shared" si="2"/>
        <v>0</v>
      </c>
      <c r="O10" s="319">
        <f t="shared" si="2"/>
        <v>0</v>
      </c>
      <c r="P10" s="319">
        <f t="shared" si="2"/>
        <v>0</v>
      </c>
      <c r="Q10" s="319">
        <f t="shared" si="2"/>
        <v>128</v>
      </c>
      <c r="R10" s="319">
        <f t="shared" si="2"/>
        <v>0</v>
      </c>
      <c r="S10" s="323">
        <f t="shared" si="2"/>
        <v>0</v>
      </c>
      <c r="IN10"/>
      <c r="IO10"/>
      <c r="IP10"/>
      <c r="IQ10"/>
      <c r="IR10"/>
    </row>
    <row r="11" spans="1:252" ht="23.25" customHeight="1">
      <c r="A11" s="317" t="s">
        <v>251</v>
      </c>
      <c r="B11" s="317" t="s">
        <v>252</v>
      </c>
      <c r="C11" s="317" t="s">
        <v>253</v>
      </c>
      <c r="D11" s="318" t="s">
        <v>147</v>
      </c>
      <c r="E11" s="318" t="s">
        <v>254</v>
      </c>
      <c r="F11" s="319">
        <v>632</v>
      </c>
      <c r="G11" s="319">
        <v>0</v>
      </c>
      <c r="H11" s="319">
        <v>0</v>
      </c>
      <c r="I11" s="319">
        <v>0</v>
      </c>
      <c r="J11" s="319">
        <v>0</v>
      </c>
      <c r="K11" s="319">
        <v>632</v>
      </c>
      <c r="L11" s="319">
        <v>504</v>
      </c>
      <c r="M11" s="319">
        <v>0</v>
      </c>
      <c r="N11" s="319">
        <v>0</v>
      </c>
      <c r="O11" s="319">
        <v>0</v>
      </c>
      <c r="P11" s="319">
        <v>0</v>
      </c>
      <c r="Q11" s="319">
        <v>128</v>
      </c>
      <c r="R11" s="319">
        <v>0</v>
      </c>
      <c r="S11" s="323">
        <v>0</v>
      </c>
      <c r="IN11"/>
      <c r="IO11"/>
      <c r="IP11"/>
      <c r="IQ11"/>
      <c r="IR11"/>
    </row>
    <row r="12" spans="1:252" ht="23.25" customHeight="1">
      <c r="A12" s="317" t="s">
        <v>251</v>
      </c>
      <c r="B12" s="317" t="s">
        <v>252</v>
      </c>
      <c r="C12" s="317" t="s">
        <v>255</v>
      </c>
      <c r="D12" s="318" t="s">
        <v>153</v>
      </c>
      <c r="E12" s="318" t="s">
        <v>256</v>
      </c>
      <c r="F12" s="319">
        <v>136.04</v>
      </c>
      <c r="G12" s="319">
        <v>136.04</v>
      </c>
      <c r="H12" s="319">
        <v>102.06</v>
      </c>
      <c r="I12" s="319">
        <v>33.98</v>
      </c>
      <c r="J12" s="319">
        <v>0</v>
      </c>
      <c r="K12" s="319">
        <v>0</v>
      </c>
      <c r="L12" s="319">
        <v>0</v>
      </c>
      <c r="M12" s="319">
        <v>0</v>
      </c>
      <c r="N12" s="319">
        <v>0</v>
      </c>
      <c r="O12" s="319">
        <v>0</v>
      </c>
      <c r="P12" s="319">
        <v>0</v>
      </c>
      <c r="Q12" s="319">
        <v>0</v>
      </c>
      <c r="R12" s="319">
        <v>0</v>
      </c>
      <c r="S12" s="323">
        <v>0</v>
      </c>
      <c r="IN12"/>
      <c r="IO12"/>
      <c r="IP12"/>
      <c r="IQ12"/>
      <c r="IR12"/>
    </row>
    <row r="13" spans="1:252" ht="23.25" customHeight="1">
      <c r="A13" s="317" t="s">
        <v>251</v>
      </c>
      <c r="B13" s="317" t="s">
        <v>252</v>
      </c>
      <c r="C13" s="317" t="s">
        <v>257</v>
      </c>
      <c r="D13" s="318" t="s">
        <v>147</v>
      </c>
      <c r="E13" s="318" t="s">
        <v>254</v>
      </c>
      <c r="F13" s="319">
        <v>269.8</v>
      </c>
      <c r="G13" s="319">
        <v>0</v>
      </c>
      <c r="H13" s="319">
        <v>0</v>
      </c>
      <c r="I13" s="319">
        <v>0</v>
      </c>
      <c r="J13" s="319">
        <v>0</v>
      </c>
      <c r="K13" s="319">
        <v>269.8</v>
      </c>
      <c r="L13" s="319">
        <v>269.8</v>
      </c>
      <c r="M13" s="319">
        <v>0</v>
      </c>
      <c r="N13" s="319">
        <v>0</v>
      </c>
      <c r="O13" s="319">
        <v>0</v>
      </c>
      <c r="P13" s="319">
        <v>0</v>
      </c>
      <c r="Q13" s="319">
        <v>0</v>
      </c>
      <c r="R13" s="319">
        <v>0</v>
      </c>
      <c r="S13" s="323">
        <v>0</v>
      </c>
      <c r="IN13"/>
      <c r="IO13"/>
      <c r="IP13"/>
      <c r="IQ13"/>
      <c r="IR13"/>
    </row>
    <row r="14" spans="1:252" ht="23.25" customHeight="1">
      <c r="A14" s="317" t="s">
        <v>251</v>
      </c>
      <c r="B14" s="317" t="s">
        <v>252</v>
      </c>
      <c r="C14" s="317" t="s">
        <v>258</v>
      </c>
      <c r="D14" s="318" t="s">
        <v>147</v>
      </c>
      <c r="E14" s="318" t="s">
        <v>254</v>
      </c>
      <c r="F14" s="319">
        <v>625.2</v>
      </c>
      <c r="G14" s="319">
        <v>0</v>
      </c>
      <c r="H14" s="319">
        <v>0</v>
      </c>
      <c r="I14" s="319">
        <v>0</v>
      </c>
      <c r="J14" s="319">
        <v>0</v>
      </c>
      <c r="K14" s="319">
        <v>625.2</v>
      </c>
      <c r="L14" s="319">
        <v>625.2</v>
      </c>
      <c r="M14" s="319">
        <v>0</v>
      </c>
      <c r="N14" s="319">
        <v>0</v>
      </c>
      <c r="O14" s="319">
        <v>0</v>
      </c>
      <c r="P14" s="319">
        <v>0</v>
      </c>
      <c r="Q14" s="319">
        <v>0</v>
      </c>
      <c r="R14" s="319">
        <v>0</v>
      </c>
      <c r="S14" s="323">
        <v>0</v>
      </c>
      <c r="IN14"/>
      <c r="IO14"/>
      <c r="IP14"/>
      <c r="IQ14"/>
      <c r="IR14"/>
    </row>
    <row r="15" spans="1:252" ht="23.25" customHeight="1">
      <c r="A15" s="317" t="s">
        <v>251</v>
      </c>
      <c r="B15" s="317" t="s">
        <v>252</v>
      </c>
      <c r="C15" s="317" t="s">
        <v>259</v>
      </c>
      <c r="D15" s="318" t="s">
        <v>155</v>
      </c>
      <c r="E15" s="318" t="s">
        <v>260</v>
      </c>
      <c r="F15" s="319">
        <v>129.15</v>
      </c>
      <c r="G15" s="319">
        <v>129.15</v>
      </c>
      <c r="H15" s="319">
        <v>129.15</v>
      </c>
      <c r="I15" s="319">
        <v>0</v>
      </c>
      <c r="J15" s="319">
        <v>0</v>
      </c>
      <c r="K15" s="319">
        <v>0</v>
      </c>
      <c r="L15" s="319">
        <v>0</v>
      </c>
      <c r="M15" s="319">
        <v>0</v>
      </c>
      <c r="N15" s="319">
        <v>0</v>
      </c>
      <c r="O15" s="319">
        <v>0</v>
      </c>
      <c r="P15" s="319">
        <v>0</v>
      </c>
      <c r="Q15" s="319">
        <v>0</v>
      </c>
      <c r="R15" s="319">
        <v>0</v>
      </c>
      <c r="S15" s="323">
        <v>0</v>
      </c>
      <c r="IN15"/>
      <c r="IO15"/>
      <c r="IP15"/>
      <c r="IQ15"/>
      <c r="IR15"/>
    </row>
    <row r="16" spans="1:252" ht="23.25" customHeight="1">
      <c r="A16" s="317" t="s">
        <v>251</v>
      </c>
      <c r="B16" s="317" t="s">
        <v>252</v>
      </c>
      <c r="C16" s="317" t="s">
        <v>259</v>
      </c>
      <c r="D16" s="318" t="s">
        <v>157</v>
      </c>
      <c r="E16" s="318" t="s">
        <v>261</v>
      </c>
      <c r="F16" s="319">
        <v>582.72</v>
      </c>
      <c r="G16" s="319">
        <v>582.72</v>
      </c>
      <c r="H16" s="319">
        <v>492.82</v>
      </c>
      <c r="I16" s="319">
        <v>89.9</v>
      </c>
      <c r="J16" s="319">
        <v>0</v>
      </c>
      <c r="K16" s="319">
        <v>0</v>
      </c>
      <c r="L16" s="319">
        <v>0</v>
      </c>
      <c r="M16" s="319">
        <v>0</v>
      </c>
      <c r="N16" s="319">
        <v>0</v>
      </c>
      <c r="O16" s="319">
        <v>0</v>
      </c>
      <c r="P16" s="319">
        <v>0</v>
      </c>
      <c r="Q16" s="319">
        <v>0</v>
      </c>
      <c r="R16" s="319">
        <v>0</v>
      </c>
      <c r="S16" s="323">
        <v>0</v>
      </c>
      <c r="IN16"/>
      <c r="IO16"/>
      <c r="IP16"/>
      <c r="IQ16"/>
      <c r="IR16"/>
    </row>
    <row r="17" spans="1:252" ht="23.25" customHeight="1">
      <c r="A17" s="317" t="s">
        <v>251</v>
      </c>
      <c r="B17" s="317" t="s">
        <v>252</v>
      </c>
      <c r="C17" s="317" t="s">
        <v>262</v>
      </c>
      <c r="D17" s="318" t="s">
        <v>147</v>
      </c>
      <c r="E17" s="318" t="s">
        <v>254</v>
      </c>
      <c r="F17" s="319">
        <v>27</v>
      </c>
      <c r="G17" s="319">
        <v>0</v>
      </c>
      <c r="H17" s="319">
        <v>0</v>
      </c>
      <c r="I17" s="319">
        <v>0</v>
      </c>
      <c r="J17" s="319">
        <v>0</v>
      </c>
      <c r="K17" s="319">
        <v>27</v>
      </c>
      <c r="L17" s="319">
        <v>27</v>
      </c>
      <c r="M17" s="319">
        <v>0</v>
      </c>
      <c r="N17" s="319">
        <v>0</v>
      </c>
      <c r="O17" s="319">
        <v>0</v>
      </c>
      <c r="P17" s="319">
        <v>0</v>
      </c>
      <c r="Q17" s="319">
        <v>0</v>
      </c>
      <c r="R17" s="319">
        <v>0</v>
      </c>
      <c r="S17" s="323">
        <v>0</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3.25" customHeight="1">
      <c r="A18" s="317" t="s">
        <v>251</v>
      </c>
      <c r="B18" s="317" t="s">
        <v>252</v>
      </c>
      <c r="C18" s="317" t="s">
        <v>255</v>
      </c>
      <c r="D18" s="318" t="s">
        <v>149</v>
      </c>
      <c r="E18" s="318" t="s">
        <v>263</v>
      </c>
      <c r="F18" s="319">
        <v>884.06</v>
      </c>
      <c r="G18" s="319">
        <v>884.06</v>
      </c>
      <c r="H18" s="319">
        <v>665.12</v>
      </c>
      <c r="I18" s="319">
        <v>218.94</v>
      </c>
      <c r="J18" s="319">
        <v>0</v>
      </c>
      <c r="K18" s="319">
        <v>0</v>
      </c>
      <c r="L18" s="319">
        <v>0</v>
      </c>
      <c r="M18" s="319">
        <v>0</v>
      </c>
      <c r="N18" s="319">
        <v>0</v>
      </c>
      <c r="O18" s="319">
        <v>0</v>
      </c>
      <c r="P18" s="319">
        <v>0</v>
      </c>
      <c r="Q18" s="319">
        <v>0</v>
      </c>
      <c r="R18" s="319">
        <v>0</v>
      </c>
      <c r="S18" s="323">
        <v>0</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3.25" customHeight="1">
      <c r="A19" s="317" t="s">
        <v>251</v>
      </c>
      <c r="B19" s="317" t="s">
        <v>252</v>
      </c>
      <c r="C19" s="317" t="s">
        <v>255</v>
      </c>
      <c r="D19" s="318" t="s">
        <v>147</v>
      </c>
      <c r="E19" s="318" t="s">
        <v>254</v>
      </c>
      <c r="F19" s="319">
        <v>1974.39</v>
      </c>
      <c r="G19" s="319">
        <v>1974.39</v>
      </c>
      <c r="H19" s="319">
        <v>1498.79</v>
      </c>
      <c r="I19" s="319">
        <v>475.6</v>
      </c>
      <c r="J19" s="319">
        <v>0</v>
      </c>
      <c r="K19" s="319">
        <v>0</v>
      </c>
      <c r="L19" s="319">
        <v>0</v>
      </c>
      <c r="M19" s="319">
        <v>0</v>
      </c>
      <c r="N19" s="319">
        <v>0</v>
      </c>
      <c r="O19" s="319">
        <v>0</v>
      </c>
      <c r="P19" s="319">
        <v>0</v>
      </c>
      <c r="Q19" s="319">
        <v>0</v>
      </c>
      <c r="R19" s="319">
        <v>0</v>
      </c>
      <c r="S19" s="323">
        <v>0</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3.25" customHeight="1">
      <c r="A20" s="317" t="s">
        <v>251</v>
      </c>
      <c r="B20" s="317" t="s">
        <v>252</v>
      </c>
      <c r="C20" s="317" t="s">
        <v>255</v>
      </c>
      <c r="D20" s="318" t="s">
        <v>151</v>
      </c>
      <c r="E20" s="318" t="s">
        <v>264</v>
      </c>
      <c r="F20" s="319">
        <v>443.43</v>
      </c>
      <c r="G20" s="319">
        <v>443.43</v>
      </c>
      <c r="H20" s="319">
        <v>338.97</v>
      </c>
      <c r="I20" s="319">
        <v>104.46</v>
      </c>
      <c r="J20" s="319">
        <v>0</v>
      </c>
      <c r="K20" s="319">
        <v>0</v>
      </c>
      <c r="L20" s="319">
        <v>0</v>
      </c>
      <c r="M20" s="319">
        <v>0</v>
      </c>
      <c r="N20" s="319">
        <v>0</v>
      </c>
      <c r="O20" s="319">
        <v>0</v>
      </c>
      <c r="P20" s="319">
        <v>0</v>
      </c>
      <c r="Q20" s="319">
        <v>0</v>
      </c>
      <c r="R20" s="319">
        <v>0</v>
      </c>
      <c r="S20" s="323">
        <v>0</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3.25" customHeight="1">
      <c r="A21" s="317" t="s">
        <v>251</v>
      </c>
      <c r="B21" s="317" t="s">
        <v>252</v>
      </c>
      <c r="C21" s="317" t="s">
        <v>265</v>
      </c>
      <c r="D21" s="318" t="s">
        <v>147</v>
      </c>
      <c r="E21" s="318" t="s">
        <v>254</v>
      </c>
      <c r="F21" s="319">
        <v>288</v>
      </c>
      <c r="G21" s="319">
        <v>0</v>
      </c>
      <c r="H21" s="319">
        <v>0</v>
      </c>
      <c r="I21" s="319">
        <v>0</v>
      </c>
      <c r="J21" s="319">
        <v>0</v>
      </c>
      <c r="K21" s="319">
        <v>288</v>
      </c>
      <c r="L21" s="319">
        <v>288</v>
      </c>
      <c r="M21" s="319">
        <v>0</v>
      </c>
      <c r="N21" s="319">
        <v>0</v>
      </c>
      <c r="O21" s="319">
        <v>0</v>
      </c>
      <c r="P21" s="319">
        <v>0</v>
      </c>
      <c r="Q21" s="319">
        <v>0</v>
      </c>
      <c r="R21" s="319">
        <v>0</v>
      </c>
      <c r="S21" s="323">
        <v>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3.25" customHeight="1">
      <c r="A22" s="317" t="s">
        <v>251</v>
      </c>
      <c r="B22" s="317" t="s">
        <v>252</v>
      </c>
      <c r="C22" s="317" t="s">
        <v>255</v>
      </c>
      <c r="D22" s="318" t="s">
        <v>155</v>
      </c>
      <c r="E22" s="318" t="s">
        <v>260</v>
      </c>
      <c r="F22" s="319">
        <v>720.89</v>
      </c>
      <c r="G22" s="319">
        <v>720.89</v>
      </c>
      <c r="H22" s="319">
        <v>516.75</v>
      </c>
      <c r="I22" s="319">
        <v>204.14</v>
      </c>
      <c r="J22" s="319">
        <v>0</v>
      </c>
      <c r="K22" s="319">
        <v>0</v>
      </c>
      <c r="L22" s="319">
        <v>0</v>
      </c>
      <c r="M22" s="319">
        <v>0</v>
      </c>
      <c r="N22" s="319">
        <v>0</v>
      </c>
      <c r="O22" s="319">
        <v>0</v>
      </c>
      <c r="P22" s="319">
        <v>0</v>
      </c>
      <c r="Q22" s="319">
        <v>0</v>
      </c>
      <c r="R22" s="319">
        <v>0</v>
      </c>
      <c r="S22" s="323">
        <v>0</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3.25" customHeight="1">
      <c r="A23" s="317" t="s">
        <v>183</v>
      </c>
      <c r="B23" s="317"/>
      <c r="C23" s="317"/>
      <c r="D23" s="318"/>
      <c r="E23" s="318" t="s">
        <v>266</v>
      </c>
      <c r="F23" s="319">
        <f aca="true" t="shared" si="3" ref="F23:S23">F24+F32</f>
        <v>697.6</v>
      </c>
      <c r="G23" s="319">
        <f t="shared" si="3"/>
        <v>697.6</v>
      </c>
      <c r="H23" s="319">
        <f t="shared" si="3"/>
        <v>631.0200000000001</v>
      </c>
      <c r="I23" s="319">
        <f t="shared" si="3"/>
        <v>0</v>
      </c>
      <c r="J23" s="319">
        <f t="shared" si="3"/>
        <v>66.58</v>
      </c>
      <c r="K23" s="319">
        <f t="shared" si="3"/>
        <v>0</v>
      </c>
      <c r="L23" s="319">
        <f t="shared" si="3"/>
        <v>0</v>
      </c>
      <c r="M23" s="319">
        <f t="shared" si="3"/>
        <v>0</v>
      </c>
      <c r="N23" s="319">
        <f t="shared" si="3"/>
        <v>0</v>
      </c>
      <c r="O23" s="319">
        <f t="shared" si="3"/>
        <v>0</v>
      </c>
      <c r="P23" s="319">
        <f t="shared" si="3"/>
        <v>0</v>
      </c>
      <c r="Q23" s="319">
        <f t="shared" si="3"/>
        <v>0</v>
      </c>
      <c r="R23" s="319">
        <f t="shared" si="3"/>
        <v>0</v>
      </c>
      <c r="S23" s="323">
        <f t="shared" si="3"/>
        <v>0</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3.25" customHeight="1">
      <c r="A24" s="317"/>
      <c r="B24" s="317" t="s">
        <v>181</v>
      </c>
      <c r="C24" s="317" t="s">
        <v>181</v>
      </c>
      <c r="D24" s="318"/>
      <c r="E24" s="318" t="s">
        <v>267</v>
      </c>
      <c r="F24" s="319">
        <f aca="true" t="shared" si="4" ref="F24:S24">SUM(F25:F31)</f>
        <v>657.48</v>
      </c>
      <c r="G24" s="319">
        <f t="shared" si="4"/>
        <v>657.48</v>
      </c>
      <c r="H24" s="319">
        <f t="shared" si="4"/>
        <v>590.9000000000001</v>
      </c>
      <c r="I24" s="319">
        <f t="shared" si="4"/>
        <v>0</v>
      </c>
      <c r="J24" s="319">
        <f t="shared" si="4"/>
        <v>66.58</v>
      </c>
      <c r="K24" s="319">
        <f t="shared" si="4"/>
        <v>0</v>
      </c>
      <c r="L24" s="319">
        <f t="shared" si="4"/>
        <v>0</v>
      </c>
      <c r="M24" s="319">
        <f t="shared" si="4"/>
        <v>0</v>
      </c>
      <c r="N24" s="319">
        <f t="shared" si="4"/>
        <v>0</v>
      </c>
      <c r="O24" s="319">
        <f t="shared" si="4"/>
        <v>0</v>
      </c>
      <c r="P24" s="319">
        <f t="shared" si="4"/>
        <v>0</v>
      </c>
      <c r="Q24" s="319">
        <f t="shared" si="4"/>
        <v>0</v>
      </c>
      <c r="R24" s="319">
        <f t="shared" si="4"/>
        <v>0</v>
      </c>
      <c r="S24" s="323">
        <f t="shared" si="4"/>
        <v>0</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3.25" customHeight="1">
      <c r="A25" s="317" t="s">
        <v>268</v>
      </c>
      <c r="B25" s="317" t="s">
        <v>258</v>
      </c>
      <c r="C25" s="317" t="s">
        <v>258</v>
      </c>
      <c r="D25" s="318" t="s">
        <v>149</v>
      </c>
      <c r="E25" s="318" t="s">
        <v>263</v>
      </c>
      <c r="F25" s="319">
        <v>106.42</v>
      </c>
      <c r="G25" s="319">
        <v>106.42</v>
      </c>
      <c r="H25" s="319">
        <v>106.42</v>
      </c>
      <c r="I25" s="319">
        <v>0</v>
      </c>
      <c r="J25" s="319">
        <v>0</v>
      </c>
      <c r="K25" s="319">
        <v>0</v>
      </c>
      <c r="L25" s="319">
        <v>0</v>
      </c>
      <c r="M25" s="319">
        <v>0</v>
      </c>
      <c r="N25" s="319">
        <v>0</v>
      </c>
      <c r="O25" s="319">
        <v>0</v>
      </c>
      <c r="P25" s="319">
        <v>0</v>
      </c>
      <c r="Q25" s="319">
        <v>0</v>
      </c>
      <c r="R25" s="319">
        <v>0</v>
      </c>
      <c r="S25" s="323">
        <v>0</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3.25" customHeight="1">
      <c r="A26" s="317" t="s">
        <v>268</v>
      </c>
      <c r="B26" s="317" t="s">
        <v>258</v>
      </c>
      <c r="C26" s="317" t="s">
        <v>255</v>
      </c>
      <c r="D26" s="318" t="s">
        <v>147</v>
      </c>
      <c r="E26" s="318" t="s">
        <v>254</v>
      </c>
      <c r="F26" s="319">
        <v>66.58</v>
      </c>
      <c r="G26" s="319">
        <v>66.58</v>
      </c>
      <c r="H26" s="319">
        <v>0</v>
      </c>
      <c r="I26" s="319">
        <v>0</v>
      </c>
      <c r="J26" s="319">
        <v>66.58</v>
      </c>
      <c r="K26" s="319">
        <v>0</v>
      </c>
      <c r="L26" s="319">
        <v>0</v>
      </c>
      <c r="M26" s="319">
        <v>0</v>
      </c>
      <c r="N26" s="319">
        <v>0</v>
      </c>
      <c r="O26" s="319">
        <v>0</v>
      </c>
      <c r="P26" s="319">
        <v>0</v>
      </c>
      <c r="Q26" s="319">
        <v>0</v>
      </c>
      <c r="R26" s="319">
        <v>0</v>
      </c>
      <c r="S26" s="323">
        <v>0</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19" ht="23.25" customHeight="1">
      <c r="A27" s="317" t="s">
        <v>268</v>
      </c>
      <c r="B27" s="317" t="s">
        <v>258</v>
      </c>
      <c r="C27" s="317" t="s">
        <v>258</v>
      </c>
      <c r="D27" s="318" t="s">
        <v>153</v>
      </c>
      <c r="E27" s="318" t="s">
        <v>256</v>
      </c>
      <c r="F27" s="319">
        <v>16.33</v>
      </c>
      <c r="G27" s="319">
        <v>16.33</v>
      </c>
      <c r="H27" s="319">
        <v>16.33</v>
      </c>
      <c r="I27" s="319">
        <v>0</v>
      </c>
      <c r="J27" s="319">
        <v>0</v>
      </c>
      <c r="K27" s="319">
        <v>0</v>
      </c>
      <c r="L27" s="319">
        <v>0</v>
      </c>
      <c r="M27" s="319">
        <v>0</v>
      </c>
      <c r="N27" s="319">
        <v>0</v>
      </c>
      <c r="O27" s="319">
        <v>0</v>
      </c>
      <c r="P27" s="319">
        <v>0</v>
      </c>
      <c r="Q27" s="319">
        <v>0</v>
      </c>
      <c r="R27" s="319">
        <v>0</v>
      </c>
      <c r="S27" s="323">
        <v>0</v>
      </c>
    </row>
    <row r="28" spans="1:19" ht="23.25" customHeight="1">
      <c r="A28" s="317" t="s">
        <v>268</v>
      </c>
      <c r="B28" s="317" t="s">
        <v>258</v>
      </c>
      <c r="C28" s="317" t="s">
        <v>258</v>
      </c>
      <c r="D28" s="318" t="s">
        <v>157</v>
      </c>
      <c r="E28" s="318" t="s">
        <v>261</v>
      </c>
      <c r="F28" s="319">
        <v>71.24</v>
      </c>
      <c r="G28" s="319">
        <v>71.24</v>
      </c>
      <c r="H28" s="319">
        <v>71.24</v>
      </c>
      <c r="I28" s="319">
        <v>0</v>
      </c>
      <c r="J28" s="319">
        <v>0</v>
      </c>
      <c r="K28" s="319">
        <v>0</v>
      </c>
      <c r="L28" s="319">
        <v>0</v>
      </c>
      <c r="M28" s="319">
        <v>0</v>
      </c>
      <c r="N28" s="319">
        <v>0</v>
      </c>
      <c r="O28" s="319">
        <v>0</v>
      </c>
      <c r="P28" s="319">
        <v>0</v>
      </c>
      <c r="Q28" s="319">
        <v>0</v>
      </c>
      <c r="R28" s="319">
        <v>0</v>
      </c>
      <c r="S28" s="323">
        <v>0</v>
      </c>
    </row>
    <row r="29" spans="1:19" ht="23.25" customHeight="1">
      <c r="A29" s="317" t="s">
        <v>268</v>
      </c>
      <c r="B29" s="317" t="s">
        <v>258</v>
      </c>
      <c r="C29" s="317" t="s">
        <v>258</v>
      </c>
      <c r="D29" s="318" t="s">
        <v>155</v>
      </c>
      <c r="E29" s="318" t="s">
        <v>260</v>
      </c>
      <c r="F29" s="319">
        <v>103.34</v>
      </c>
      <c r="G29" s="319">
        <v>103.34</v>
      </c>
      <c r="H29" s="319">
        <v>103.34</v>
      </c>
      <c r="I29" s="319">
        <v>0</v>
      </c>
      <c r="J29" s="319">
        <v>0</v>
      </c>
      <c r="K29" s="319">
        <v>0</v>
      </c>
      <c r="L29" s="319">
        <v>0</v>
      </c>
      <c r="M29" s="319">
        <v>0</v>
      </c>
      <c r="N29" s="319">
        <v>0</v>
      </c>
      <c r="O29" s="319">
        <v>0</v>
      </c>
      <c r="P29" s="319">
        <v>0</v>
      </c>
      <c r="Q29" s="319">
        <v>0</v>
      </c>
      <c r="R29" s="319">
        <v>0</v>
      </c>
      <c r="S29" s="323">
        <v>0</v>
      </c>
    </row>
    <row r="30" spans="1:19" ht="23.25" customHeight="1">
      <c r="A30" s="317" t="s">
        <v>268</v>
      </c>
      <c r="B30" s="317" t="s">
        <v>258</v>
      </c>
      <c r="C30" s="317" t="s">
        <v>258</v>
      </c>
      <c r="D30" s="318" t="s">
        <v>147</v>
      </c>
      <c r="E30" s="318" t="s">
        <v>254</v>
      </c>
      <c r="F30" s="319">
        <v>239.33</v>
      </c>
      <c r="G30" s="319">
        <v>239.33</v>
      </c>
      <c r="H30" s="319">
        <v>239.33</v>
      </c>
      <c r="I30" s="319">
        <v>0</v>
      </c>
      <c r="J30" s="319">
        <v>0</v>
      </c>
      <c r="K30" s="319">
        <v>0</v>
      </c>
      <c r="L30" s="319">
        <v>0</v>
      </c>
      <c r="M30" s="319">
        <v>0</v>
      </c>
      <c r="N30" s="319">
        <v>0</v>
      </c>
      <c r="O30" s="319">
        <v>0</v>
      </c>
      <c r="P30" s="319">
        <v>0</v>
      </c>
      <c r="Q30" s="319">
        <v>0</v>
      </c>
      <c r="R30" s="319">
        <v>0</v>
      </c>
      <c r="S30" s="323">
        <v>0</v>
      </c>
    </row>
    <row r="31" spans="1:19" ht="23.25" customHeight="1">
      <c r="A31" s="317" t="s">
        <v>268</v>
      </c>
      <c r="B31" s="317" t="s">
        <v>258</v>
      </c>
      <c r="C31" s="317" t="s">
        <v>258</v>
      </c>
      <c r="D31" s="318" t="s">
        <v>151</v>
      </c>
      <c r="E31" s="318" t="s">
        <v>264</v>
      </c>
      <c r="F31" s="319">
        <v>54.24</v>
      </c>
      <c r="G31" s="319">
        <v>54.24</v>
      </c>
      <c r="H31" s="319">
        <v>54.24</v>
      </c>
      <c r="I31" s="319">
        <v>0</v>
      </c>
      <c r="J31" s="319">
        <v>0</v>
      </c>
      <c r="K31" s="319">
        <v>0</v>
      </c>
      <c r="L31" s="319">
        <v>0</v>
      </c>
      <c r="M31" s="319">
        <v>0</v>
      </c>
      <c r="N31" s="319">
        <v>0</v>
      </c>
      <c r="O31" s="319">
        <v>0</v>
      </c>
      <c r="P31" s="319">
        <v>0</v>
      </c>
      <c r="Q31" s="319">
        <v>0</v>
      </c>
      <c r="R31" s="319">
        <v>0</v>
      </c>
      <c r="S31" s="323">
        <v>0</v>
      </c>
    </row>
    <row r="32" spans="1:19" ht="23.25" customHeight="1">
      <c r="A32" s="317"/>
      <c r="B32" s="317" t="s">
        <v>186</v>
      </c>
      <c r="C32" s="317" t="s">
        <v>191</v>
      </c>
      <c r="D32" s="318"/>
      <c r="E32" s="318" t="s">
        <v>269</v>
      </c>
      <c r="F32" s="319">
        <f aca="true" t="shared" si="5" ref="F32:S32">SUM(F33:F37)</f>
        <v>40.120000000000005</v>
      </c>
      <c r="G32" s="319">
        <f t="shared" si="5"/>
        <v>40.120000000000005</v>
      </c>
      <c r="H32" s="319">
        <f t="shared" si="5"/>
        <v>40.120000000000005</v>
      </c>
      <c r="I32" s="319">
        <f t="shared" si="5"/>
        <v>0</v>
      </c>
      <c r="J32" s="319">
        <f t="shared" si="5"/>
        <v>0</v>
      </c>
      <c r="K32" s="319">
        <f t="shared" si="5"/>
        <v>0</v>
      </c>
      <c r="L32" s="319">
        <f t="shared" si="5"/>
        <v>0</v>
      </c>
      <c r="M32" s="319">
        <f t="shared" si="5"/>
        <v>0</v>
      </c>
      <c r="N32" s="319">
        <f t="shared" si="5"/>
        <v>0</v>
      </c>
      <c r="O32" s="319">
        <f t="shared" si="5"/>
        <v>0</v>
      </c>
      <c r="P32" s="319">
        <f t="shared" si="5"/>
        <v>0</v>
      </c>
      <c r="Q32" s="319">
        <f t="shared" si="5"/>
        <v>0</v>
      </c>
      <c r="R32" s="319">
        <f t="shared" si="5"/>
        <v>0</v>
      </c>
      <c r="S32" s="323">
        <f t="shared" si="5"/>
        <v>0</v>
      </c>
    </row>
    <row r="33" spans="1:19" ht="23.25" customHeight="1">
      <c r="A33" s="317" t="s">
        <v>268</v>
      </c>
      <c r="B33" s="317" t="s">
        <v>270</v>
      </c>
      <c r="C33" s="317" t="s">
        <v>271</v>
      </c>
      <c r="D33" s="318" t="s">
        <v>153</v>
      </c>
      <c r="E33" s="318" t="s">
        <v>256</v>
      </c>
      <c r="F33" s="319">
        <v>1.56</v>
      </c>
      <c r="G33" s="319">
        <v>1.56</v>
      </c>
      <c r="H33" s="319">
        <v>1.56</v>
      </c>
      <c r="I33" s="319">
        <v>0</v>
      </c>
      <c r="J33" s="319">
        <v>0</v>
      </c>
      <c r="K33" s="319">
        <v>0</v>
      </c>
      <c r="L33" s="319">
        <v>0</v>
      </c>
      <c r="M33" s="319">
        <v>0</v>
      </c>
      <c r="N33" s="319">
        <v>0</v>
      </c>
      <c r="O33" s="319">
        <v>0</v>
      </c>
      <c r="P33" s="319">
        <v>0</v>
      </c>
      <c r="Q33" s="319">
        <v>0</v>
      </c>
      <c r="R33" s="319">
        <v>0</v>
      </c>
      <c r="S33" s="323">
        <v>0</v>
      </c>
    </row>
    <row r="34" spans="1:19" ht="23.25" customHeight="1">
      <c r="A34" s="317" t="s">
        <v>268</v>
      </c>
      <c r="B34" s="317" t="s">
        <v>270</v>
      </c>
      <c r="C34" s="317" t="s">
        <v>271</v>
      </c>
      <c r="D34" s="318" t="s">
        <v>151</v>
      </c>
      <c r="E34" s="318" t="s">
        <v>264</v>
      </c>
      <c r="F34" s="319">
        <v>5.25</v>
      </c>
      <c r="G34" s="319">
        <v>5.25</v>
      </c>
      <c r="H34" s="319">
        <v>5.25</v>
      </c>
      <c r="I34" s="319">
        <v>0</v>
      </c>
      <c r="J34" s="319">
        <v>0</v>
      </c>
      <c r="K34" s="319">
        <v>0</v>
      </c>
      <c r="L34" s="319">
        <v>0</v>
      </c>
      <c r="M34" s="319">
        <v>0</v>
      </c>
      <c r="N34" s="319">
        <v>0</v>
      </c>
      <c r="O34" s="319">
        <v>0</v>
      </c>
      <c r="P34" s="319">
        <v>0</v>
      </c>
      <c r="Q34" s="319">
        <v>0</v>
      </c>
      <c r="R34" s="319">
        <v>0</v>
      </c>
      <c r="S34" s="323">
        <v>0</v>
      </c>
    </row>
    <row r="35" spans="1:19" ht="23.25" customHeight="1">
      <c r="A35" s="317" t="s">
        <v>268</v>
      </c>
      <c r="B35" s="317" t="s">
        <v>270</v>
      </c>
      <c r="C35" s="317" t="s">
        <v>271</v>
      </c>
      <c r="D35" s="318" t="s">
        <v>155</v>
      </c>
      <c r="E35" s="318" t="s">
        <v>260</v>
      </c>
      <c r="F35" s="319">
        <v>9.72</v>
      </c>
      <c r="G35" s="319">
        <v>9.72</v>
      </c>
      <c r="H35" s="319">
        <v>9.72</v>
      </c>
      <c r="I35" s="319">
        <v>0</v>
      </c>
      <c r="J35" s="319">
        <v>0</v>
      </c>
      <c r="K35" s="319">
        <v>0</v>
      </c>
      <c r="L35" s="319">
        <v>0</v>
      </c>
      <c r="M35" s="319">
        <v>0</v>
      </c>
      <c r="N35" s="319">
        <v>0</v>
      </c>
      <c r="O35" s="319">
        <v>0</v>
      </c>
      <c r="P35" s="319">
        <v>0</v>
      </c>
      <c r="Q35" s="319">
        <v>0</v>
      </c>
      <c r="R35" s="319">
        <v>0</v>
      </c>
      <c r="S35" s="323">
        <v>0</v>
      </c>
    </row>
    <row r="36" spans="1:19" ht="23.25" customHeight="1">
      <c r="A36" s="317" t="s">
        <v>268</v>
      </c>
      <c r="B36" s="317" t="s">
        <v>270</v>
      </c>
      <c r="C36" s="317" t="s">
        <v>271</v>
      </c>
      <c r="D36" s="318" t="s">
        <v>147</v>
      </c>
      <c r="E36" s="318" t="s">
        <v>254</v>
      </c>
      <c r="F36" s="319">
        <v>17.76</v>
      </c>
      <c r="G36" s="319">
        <v>17.76</v>
      </c>
      <c r="H36" s="319">
        <v>17.76</v>
      </c>
      <c r="I36" s="319">
        <v>0</v>
      </c>
      <c r="J36" s="319">
        <v>0</v>
      </c>
      <c r="K36" s="319">
        <v>0</v>
      </c>
      <c r="L36" s="319">
        <v>0</v>
      </c>
      <c r="M36" s="319">
        <v>0</v>
      </c>
      <c r="N36" s="319">
        <v>0</v>
      </c>
      <c r="O36" s="319">
        <v>0</v>
      </c>
      <c r="P36" s="319">
        <v>0</v>
      </c>
      <c r="Q36" s="319">
        <v>0</v>
      </c>
      <c r="R36" s="319">
        <v>0</v>
      </c>
      <c r="S36" s="323">
        <v>0</v>
      </c>
    </row>
    <row r="37" spans="1:19" ht="23.25" customHeight="1">
      <c r="A37" s="317" t="s">
        <v>268</v>
      </c>
      <c r="B37" s="317" t="s">
        <v>270</v>
      </c>
      <c r="C37" s="317" t="s">
        <v>271</v>
      </c>
      <c r="D37" s="318" t="s">
        <v>157</v>
      </c>
      <c r="E37" s="318" t="s">
        <v>261</v>
      </c>
      <c r="F37" s="319">
        <v>5.83</v>
      </c>
      <c r="G37" s="319">
        <v>5.83</v>
      </c>
      <c r="H37" s="319">
        <v>5.83</v>
      </c>
      <c r="I37" s="319">
        <v>0</v>
      </c>
      <c r="J37" s="319">
        <v>0</v>
      </c>
      <c r="K37" s="319">
        <v>0</v>
      </c>
      <c r="L37" s="319">
        <v>0</v>
      </c>
      <c r="M37" s="319">
        <v>0</v>
      </c>
      <c r="N37" s="319">
        <v>0</v>
      </c>
      <c r="O37" s="319">
        <v>0</v>
      </c>
      <c r="P37" s="319">
        <v>0</v>
      </c>
      <c r="Q37" s="319">
        <v>0</v>
      </c>
      <c r="R37" s="319">
        <v>0</v>
      </c>
      <c r="S37" s="323">
        <v>0</v>
      </c>
    </row>
    <row r="38" spans="1:19" ht="23.25" customHeight="1">
      <c r="A38" s="317" t="s">
        <v>185</v>
      </c>
      <c r="B38" s="317"/>
      <c r="C38" s="317"/>
      <c r="D38" s="318"/>
      <c r="E38" s="318" t="s">
        <v>272</v>
      </c>
      <c r="F38" s="319">
        <f aca="true" t="shared" si="6" ref="F38:S38">F39</f>
        <v>403.47</v>
      </c>
      <c r="G38" s="319">
        <f t="shared" si="6"/>
        <v>403.47</v>
      </c>
      <c r="H38" s="319">
        <f t="shared" si="6"/>
        <v>403.47</v>
      </c>
      <c r="I38" s="319">
        <f t="shared" si="6"/>
        <v>0</v>
      </c>
      <c r="J38" s="319">
        <f t="shared" si="6"/>
        <v>0</v>
      </c>
      <c r="K38" s="319">
        <f t="shared" si="6"/>
        <v>0</v>
      </c>
      <c r="L38" s="319">
        <f t="shared" si="6"/>
        <v>0</v>
      </c>
      <c r="M38" s="319">
        <f t="shared" si="6"/>
        <v>0</v>
      </c>
      <c r="N38" s="319">
        <f t="shared" si="6"/>
        <v>0</v>
      </c>
      <c r="O38" s="319">
        <f t="shared" si="6"/>
        <v>0</v>
      </c>
      <c r="P38" s="319">
        <f t="shared" si="6"/>
        <v>0</v>
      </c>
      <c r="Q38" s="319">
        <f t="shared" si="6"/>
        <v>0</v>
      </c>
      <c r="R38" s="319">
        <f t="shared" si="6"/>
        <v>0</v>
      </c>
      <c r="S38" s="323">
        <f t="shared" si="6"/>
        <v>0</v>
      </c>
    </row>
    <row r="39" spans="1:19" ht="23.25" customHeight="1">
      <c r="A39" s="317"/>
      <c r="B39" s="317" t="s">
        <v>186</v>
      </c>
      <c r="C39" s="317" t="s">
        <v>173</v>
      </c>
      <c r="D39" s="318"/>
      <c r="E39" s="318" t="s">
        <v>273</v>
      </c>
      <c r="F39" s="319">
        <f aca="true" t="shared" si="7" ref="F39:S39">SUM(F40:F50)</f>
        <v>403.47</v>
      </c>
      <c r="G39" s="319">
        <f t="shared" si="7"/>
        <v>403.47</v>
      </c>
      <c r="H39" s="319">
        <f t="shared" si="7"/>
        <v>403.47</v>
      </c>
      <c r="I39" s="319">
        <f t="shared" si="7"/>
        <v>0</v>
      </c>
      <c r="J39" s="319">
        <f t="shared" si="7"/>
        <v>0</v>
      </c>
      <c r="K39" s="319">
        <f t="shared" si="7"/>
        <v>0</v>
      </c>
      <c r="L39" s="319">
        <f t="shared" si="7"/>
        <v>0</v>
      </c>
      <c r="M39" s="319">
        <f t="shared" si="7"/>
        <v>0</v>
      </c>
      <c r="N39" s="319">
        <f t="shared" si="7"/>
        <v>0</v>
      </c>
      <c r="O39" s="319">
        <f t="shared" si="7"/>
        <v>0</v>
      </c>
      <c r="P39" s="319">
        <f t="shared" si="7"/>
        <v>0</v>
      </c>
      <c r="Q39" s="319">
        <f t="shared" si="7"/>
        <v>0</v>
      </c>
      <c r="R39" s="319">
        <f t="shared" si="7"/>
        <v>0</v>
      </c>
      <c r="S39" s="323">
        <f t="shared" si="7"/>
        <v>0</v>
      </c>
    </row>
    <row r="40" spans="1:19" ht="23.25" customHeight="1">
      <c r="A40" s="317" t="s">
        <v>274</v>
      </c>
      <c r="B40" s="317" t="s">
        <v>270</v>
      </c>
      <c r="C40" s="317" t="s">
        <v>255</v>
      </c>
      <c r="D40" s="318" t="s">
        <v>155</v>
      </c>
      <c r="E40" s="318" t="s">
        <v>260</v>
      </c>
      <c r="F40" s="319">
        <v>47.83</v>
      </c>
      <c r="G40" s="319">
        <v>47.83</v>
      </c>
      <c r="H40" s="319">
        <v>47.83</v>
      </c>
      <c r="I40" s="319">
        <v>0</v>
      </c>
      <c r="J40" s="319">
        <v>0</v>
      </c>
      <c r="K40" s="319">
        <v>0</v>
      </c>
      <c r="L40" s="319">
        <v>0</v>
      </c>
      <c r="M40" s="319">
        <v>0</v>
      </c>
      <c r="N40" s="319">
        <v>0</v>
      </c>
      <c r="O40" s="319">
        <v>0</v>
      </c>
      <c r="P40" s="319">
        <v>0</v>
      </c>
      <c r="Q40" s="319">
        <v>0</v>
      </c>
      <c r="R40" s="319">
        <v>0</v>
      </c>
      <c r="S40" s="323">
        <v>0</v>
      </c>
    </row>
    <row r="41" spans="1:19" ht="23.25" customHeight="1">
      <c r="A41" s="317" t="s">
        <v>274</v>
      </c>
      <c r="B41" s="317" t="s">
        <v>270</v>
      </c>
      <c r="C41" s="317" t="s">
        <v>275</v>
      </c>
      <c r="D41" s="318" t="s">
        <v>151</v>
      </c>
      <c r="E41" s="318" t="s">
        <v>264</v>
      </c>
      <c r="F41" s="319">
        <v>13.56</v>
      </c>
      <c r="G41" s="319">
        <v>13.56</v>
      </c>
      <c r="H41" s="319">
        <v>13.56</v>
      </c>
      <c r="I41" s="319">
        <v>0</v>
      </c>
      <c r="J41" s="319">
        <v>0</v>
      </c>
      <c r="K41" s="319">
        <v>0</v>
      </c>
      <c r="L41" s="319">
        <v>0</v>
      </c>
      <c r="M41" s="319">
        <v>0</v>
      </c>
      <c r="N41" s="319">
        <v>0</v>
      </c>
      <c r="O41" s="319">
        <v>0</v>
      </c>
      <c r="P41" s="319">
        <v>0</v>
      </c>
      <c r="Q41" s="319">
        <v>0</v>
      </c>
      <c r="R41" s="319">
        <v>0</v>
      </c>
      <c r="S41" s="323">
        <v>0</v>
      </c>
    </row>
    <row r="42" spans="1:19" ht="23.25" customHeight="1">
      <c r="A42" s="317" t="s">
        <v>274</v>
      </c>
      <c r="B42" s="317" t="s">
        <v>270</v>
      </c>
      <c r="C42" s="317" t="s">
        <v>275</v>
      </c>
      <c r="D42" s="318" t="s">
        <v>155</v>
      </c>
      <c r="E42" s="318" t="s">
        <v>260</v>
      </c>
      <c r="F42" s="319">
        <v>25.84</v>
      </c>
      <c r="G42" s="319">
        <v>25.84</v>
      </c>
      <c r="H42" s="319">
        <v>25.84</v>
      </c>
      <c r="I42" s="319">
        <v>0</v>
      </c>
      <c r="J42" s="319">
        <v>0</v>
      </c>
      <c r="K42" s="319">
        <v>0</v>
      </c>
      <c r="L42" s="319">
        <v>0</v>
      </c>
      <c r="M42" s="319">
        <v>0</v>
      </c>
      <c r="N42" s="319">
        <v>0</v>
      </c>
      <c r="O42" s="319">
        <v>0</v>
      </c>
      <c r="P42" s="319">
        <v>0</v>
      </c>
      <c r="Q42" s="319">
        <v>0</v>
      </c>
      <c r="R42" s="319">
        <v>0</v>
      </c>
      <c r="S42" s="323">
        <v>0</v>
      </c>
    </row>
    <row r="43" spans="1:19" ht="23.25" customHeight="1">
      <c r="A43" s="317" t="s">
        <v>274</v>
      </c>
      <c r="B43" s="317" t="s">
        <v>270</v>
      </c>
      <c r="C43" s="317" t="s">
        <v>255</v>
      </c>
      <c r="D43" s="318" t="s">
        <v>149</v>
      </c>
      <c r="E43" s="318" t="s">
        <v>263</v>
      </c>
      <c r="F43" s="319">
        <v>49.26</v>
      </c>
      <c r="G43" s="319">
        <v>49.26</v>
      </c>
      <c r="H43" s="319">
        <v>49.26</v>
      </c>
      <c r="I43" s="319">
        <v>0</v>
      </c>
      <c r="J43" s="319">
        <v>0</v>
      </c>
      <c r="K43" s="319">
        <v>0</v>
      </c>
      <c r="L43" s="319">
        <v>0</v>
      </c>
      <c r="M43" s="319">
        <v>0</v>
      </c>
      <c r="N43" s="319">
        <v>0</v>
      </c>
      <c r="O43" s="319">
        <v>0</v>
      </c>
      <c r="P43" s="319">
        <v>0</v>
      </c>
      <c r="Q43" s="319">
        <v>0</v>
      </c>
      <c r="R43" s="319">
        <v>0</v>
      </c>
      <c r="S43" s="323">
        <v>0</v>
      </c>
    </row>
    <row r="44" spans="1:19" ht="23.25" customHeight="1">
      <c r="A44" s="317" t="s">
        <v>274</v>
      </c>
      <c r="B44" s="317" t="s">
        <v>270</v>
      </c>
      <c r="C44" s="317" t="s">
        <v>275</v>
      </c>
      <c r="D44" s="318" t="s">
        <v>147</v>
      </c>
      <c r="E44" s="318" t="s">
        <v>254</v>
      </c>
      <c r="F44" s="319">
        <v>59.83</v>
      </c>
      <c r="G44" s="319">
        <v>59.83</v>
      </c>
      <c r="H44" s="319">
        <v>59.83</v>
      </c>
      <c r="I44" s="319">
        <v>0</v>
      </c>
      <c r="J44" s="319">
        <v>0</v>
      </c>
      <c r="K44" s="319">
        <v>0</v>
      </c>
      <c r="L44" s="319">
        <v>0</v>
      </c>
      <c r="M44" s="319">
        <v>0</v>
      </c>
      <c r="N44" s="319">
        <v>0</v>
      </c>
      <c r="O44" s="319">
        <v>0</v>
      </c>
      <c r="P44" s="319">
        <v>0</v>
      </c>
      <c r="Q44" s="319">
        <v>0</v>
      </c>
      <c r="R44" s="319">
        <v>0</v>
      </c>
      <c r="S44" s="323">
        <v>0</v>
      </c>
    </row>
    <row r="45" spans="1:19" ht="23.25" customHeight="1">
      <c r="A45" s="317" t="s">
        <v>274</v>
      </c>
      <c r="B45" s="317" t="s">
        <v>270</v>
      </c>
      <c r="C45" s="317" t="s">
        <v>255</v>
      </c>
      <c r="D45" s="318" t="s">
        <v>147</v>
      </c>
      <c r="E45" s="318" t="s">
        <v>254</v>
      </c>
      <c r="F45" s="319">
        <v>110.85</v>
      </c>
      <c r="G45" s="319">
        <v>110.85</v>
      </c>
      <c r="H45" s="319">
        <v>110.85</v>
      </c>
      <c r="I45" s="319">
        <v>0</v>
      </c>
      <c r="J45" s="319">
        <v>0</v>
      </c>
      <c r="K45" s="319">
        <v>0</v>
      </c>
      <c r="L45" s="319">
        <v>0</v>
      </c>
      <c r="M45" s="319">
        <v>0</v>
      </c>
      <c r="N45" s="319">
        <v>0</v>
      </c>
      <c r="O45" s="319">
        <v>0</v>
      </c>
      <c r="P45" s="319">
        <v>0</v>
      </c>
      <c r="Q45" s="319">
        <v>0</v>
      </c>
      <c r="R45" s="319">
        <v>0</v>
      </c>
      <c r="S45" s="323">
        <v>0</v>
      </c>
    </row>
    <row r="46" spans="1:19" ht="23.25" customHeight="1">
      <c r="A46" s="317" t="s">
        <v>274</v>
      </c>
      <c r="B46" s="317" t="s">
        <v>270</v>
      </c>
      <c r="C46" s="317" t="s">
        <v>253</v>
      </c>
      <c r="D46" s="318" t="s">
        <v>157</v>
      </c>
      <c r="E46" s="318" t="s">
        <v>261</v>
      </c>
      <c r="F46" s="319">
        <v>32.97</v>
      </c>
      <c r="G46" s="319">
        <v>32.97</v>
      </c>
      <c r="H46" s="319">
        <v>32.97</v>
      </c>
      <c r="I46" s="319">
        <v>0</v>
      </c>
      <c r="J46" s="319">
        <v>0</v>
      </c>
      <c r="K46" s="319">
        <v>0</v>
      </c>
      <c r="L46" s="319">
        <v>0</v>
      </c>
      <c r="M46" s="319">
        <v>0</v>
      </c>
      <c r="N46" s="319">
        <v>0</v>
      </c>
      <c r="O46" s="319">
        <v>0</v>
      </c>
      <c r="P46" s="319">
        <v>0</v>
      </c>
      <c r="Q46" s="319">
        <v>0</v>
      </c>
      <c r="R46" s="319">
        <v>0</v>
      </c>
      <c r="S46" s="323">
        <v>0</v>
      </c>
    </row>
    <row r="47" spans="1:19" ht="23.25" customHeight="1">
      <c r="A47" s="317" t="s">
        <v>274</v>
      </c>
      <c r="B47" s="317" t="s">
        <v>270</v>
      </c>
      <c r="C47" s="317" t="s">
        <v>275</v>
      </c>
      <c r="D47" s="318" t="s">
        <v>149</v>
      </c>
      <c r="E47" s="318" t="s">
        <v>263</v>
      </c>
      <c r="F47" s="319">
        <v>26.6</v>
      </c>
      <c r="G47" s="319">
        <v>26.6</v>
      </c>
      <c r="H47" s="319">
        <v>26.6</v>
      </c>
      <c r="I47" s="319">
        <v>0</v>
      </c>
      <c r="J47" s="319">
        <v>0</v>
      </c>
      <c r="K47" s="319">
        <v>0</v>
      </c>
      <c r="L47" s="319">
        <v>0</v>
      </c>
      <c r="M47" s="319">
        <v>0</v>
      </c>
      <c r="N47" s="319">
        <v>0</v>
      </c>
      <c r="O47" s="319">
        <v>0</v>
      </c>
      <c r="P47" s="319">
        <v>0</v>
      </c>
      <c r="Q47" s="319">
        <v>0</v>
      </c>
      <c r="R47" s="319">
        <v>0</v>
      </c>
      <c r="S47" s="323">
        <v>0</v>
      </c>
    </row>
    <row r="48" spans="1:19" ht="23.25" customHeight="1">
      <c r="A48" s="317" t="s">
        <v>274</v>
      </c>
      <c r="B48" s="317" t="s">
        <v>270</v>
      </c>
      <c r="C48" s="317" t="s">
        <v>255</v>
      </c>
      <c r="D48" s="318" t="s">
        <v>153</v>
      </c>
      <c r="E48" s="318" t="s">
        <v>256</v>
      </c>
      <c r="F48" s="319">
        <v>7.55</v>
      </c>
      <c r="G48" s="319">
        <v>7.55</v>
      </c>
      <c r="H48" s="319">
        <v>7.55</v>
      </c>
      <c r="I48" s="319">
        <v>0</v>
      </c>
      <c r="J48" s="319">
        <v>0</v>
      </c>
      <c r="K48" s="319">
        <v>0</v>
      </c>
      <c r="L48" s="319">
        <v>0</v>
      </c>
      <c r="M48" s="319">
        <v>0</v>
      </c>
      <c r="N48" s="319">
        <v>0</v>
      </c>
      <c r="O48" s="319">
        <v>0</v>
      </c>
      <c r="P48" s="319">
        <v>0</v>
      </c>
      <c r="Q48" s="319">
        <v>0</v>
      </c>
      <c r="R48" s="319">
        <v>0</v>
      </c>
      <c r="S48" s="323">
        <v>0</v>
      </c>
    </row>
    <row r="49" spans="1:19" ht="23.25" customHeight="1">
      <c r="A49" s="317" t="s">
        <v>274</v>
      </c>
      <c r="B49" s="317" t="s">
        <v>270</v>
      </c>
      <c r="C49" s="317" t="s">
        <v>255</v>
      </c>
      <c r="D49" s="318" t="s">
        <v>151</v>
      </c>
      <c r="E49" s="318" t="s">
        <v>264</v>
      </c>
      <c r="F49" s="319">
        <v>25.1</v>
      </c>
      <c r="G49" s="319">
        <v>25.1</v>
      </c>
      <c r="H49" s="319">
        <v>25.1</v>
      </c>
      <c r="I49" s="319">
        <v>0</v>
      </c>
      <c r="J49" s="319">
        <v>0</v>
      </c>
      <c r="K49" s="319">
        <v>0</v>
      </c>
      <c r="L49" s="319">
        <v>0</v>
      </c>
      <c r="M49" s="319">
        <v>0</v>
      </c>
      <c r="N49" s="319">
        <v>0</v>
      </c>
      <c r="O49" s="319">
        <v>0</v>
      </c>
      <c r="P49" s="319">
        <v>0</v>
      </c>
      <c r="Q49" s="319">
        <v>0</v>
      </c>
      <c r="R49" s="319">
        <v>0</v>
      </c>
      <c r="S49" s="323">
        <v>0</v>
      </c>
    </row>
    <row r="50" spans="1:19" ht="23.25" customHeight="1">
      <c r="A50" s="317" t="s">
        <v>274</v>
      </c>
      <c r="B50" s="317" t="s">
        <v>270</v>
      </c>
      <c r="C50" s="317" t="s">
        <v>275</v>
      </c>
      <c r="D50" s="318" t="s">
        <v>153</v>
      </c>
      <c r="E50" s="318" t="s">
        <v>256</v>
      </c>
      <c r="F50" s="319">
        <v>4.08</v>
      </c>
      <c r="G50" s="319">
        <v>4.08</v>
      </c>
      <c r="H50" s="319">
        <v>4.08</v>
      </c>
      <c r="I50" s="319">
        <v>0</v>
      </c>
      <c r="J50" s="319">
        <v>0</v>
      </c>
      <c r="K50" s="319">
        <v>0</v>
      </c>
      <c r="L50" s="319">
        <v>0</v>
      </c>
      <c r="M50" s="319">
        <v>0</v>
      </c>
      <c r="N50" s="319">
        <v>0</v>
      </c>
      <c r="O50" s="319">
        <v>0</v>
      </c>
      <c r="P50" s="319">
        <v>0</v>
      </c>
      <c r="Q50" s="319">
        <v>0</v>
      </c>
      <c r="R50" s="319">
        <v>0</v>
      </c>
      <c r="S50" s="323">
        <v>0</v>
      </c>
    </row>
    <row r="51" spans="1:19" ht="23.25" customHeight="1">
      <c r="A51" s="317" t="s">
        <v>172</v>
      </c>
      <c r="B51" s="317"/>
      <c r="C51" s="317"/>
      <c r="D51" s="318"/>
      <c r="E51" s="318" t="s">
        <v>276</v>
      </c>
      <c r="F51" s="319">
        <f aca="true" t="shared" si="8" ref="F51:S51">F52</f>
        <v>443.17</v>
      </c>
      <c r="G51" s="319">
        <f t="shared" si="8"/>
        <v>443.17</v>
      </c>
      <c r="H51" s="319">
        <f t="shared" si="8"/>
        <v>443.17</v>
      </c>
      <c r="I51" s="319">
        <f t="shared" si="8"/>
        <v>0</v>
      </c>
      <c r="J51" s="319">
        <f t="shared" si="8"/>
        <v>0</v>
      </c>
      <c r="K51" s="319">
        <f t="shared" si="8"/>
        <v>0</v>
      </c>
      <c r="L51" s="319">
        <f t="shared" si="8"/>
        <v>0</v>
      </c>
      <c r="M51" s="319">
        <f t="shared" si="8"/>
        <v>0</v>
      </c>
      <c r="N51" s="319">
        <f t="shared" si="8"/>
        <v>0</v>
      </c>
      <c r="O51" s="319">
        <f t="shared" si="8"/>
        <v>0</v>
      </c>
      <c r="P51" s="319">
        <f t="shared" si="8"/>
        <v>0</v>
      </c>
      <c r="Q51" s="319">
        <f t="shared" si="8"/>
        <v>0</v>
      </c>
      <c r="R51" s="319">
        <f t="shared" si="8"/>
        <v>0</v>
      </c>
      <c r="S51" s="323">
        <f t="shared" si="8"/>
        <v>0</v>
      </c>
    </row>
    <row r="52" spans="1:19" ht="23.25" customHeight="1">
      <c r="A52" s="317"/>
      <c r="B52" s="317" t="s">
        <v>169</v>
      </c>
      <c r="C52" s="317" t="s">
        <v>173</v>
      </c>
      <c r="D52" s="318"/>
      <c r="E52" s="318" t="s">
        <v>277</v>
      </c>
      <c r="F52" s="319">
        <f aca="true" t="shared" si="9" ref="F52:S52">SUM(F53:F58)</f>
        <v>443.17</v>
      </c>
      <c r="G52" s="319">
        <f t="shared" si="9"/>
        <v>443.17</v>
      </c>
      <c r="H52" s="319">
        <f t="shared" si="9"/>
        <v>443.17</v>
      </c>
      <c r="I52" s="319">
        <f t="shared" si="9"/>
        <v>0</v>
      </c>
      <c r="J52" s="319">
        <f t="shared" si="9"/>
        <v>0</v>
      </c>
      <c r="K52" s="319">
        <f t="shared" si="9"/>
        <v>0</v>
      </c>
      <c r="L52" s="319">
        <f t="shared" si="9"/>
        <v>0</v>
      </c>
      <c r="M52" s="319">
        <f t="shared" si="9"/>
        <v>0</v>
      </c>
      <c r="N52" s="319">
        <f t="shared" si="9"/>
        <v>0</v>
      </c>
      <c r="O52" s="319">
        <f t="shared" si="9"/>
        <v>0</v>
      </c>
      <c r="P52" s="319">
        <f t="shared" si="9"/>
        <v>0</v>
      </c>
      <c r="Q52" s="319">
        <f t="shared" si="9"/>
        <v>0</v>
      </c>
      <c r="R52" s="319">
        <f t="shared" si="9"/>
        <v>0</v>
      </c>
      <c r="S52" s="323">
        <f t="shared" si="9"/>
        <v>0</v>
      </c>
    </row>
    <row r="53" spans="1:19" ht="23.25" customHeight="1">
      <c r="A53" s="317" t="s">
        <v>278</v>
      </c>
      <c r="B53" s="317" t="s">
        <v>253</v>
      </c>
      <c r="C53" s="317" t="s">
        <v>255</v>
      </c>
      <c r="D53" s="318" t="s">
        <v>157</v>
      </c>
      <c r="E53" s="318" t="s">
        <v>261</v>
      </c>
      <c r="F53" s="319">
        <v>53.43</v>
      </c>
      <c r="G53" s="319">
        <v>53.43</v>
      </c>
      <c r="H53" s="319">
        <v>53.43</v>
      </c>
      <c r="I53" s="319">
        <v>0</v>
      </c>
      <c r="J53" s="319">
        <v>0</v>
      </c>
      <c r="K53" s="319">
        <v>0</v>
      </c>
      <c r="L53" s="319">
        <v>0</v>
      </c>
      <c r="M53" s="319">
        <v>0</v>
      </c>
      <c r="N53" s="319">
        <v>0</v>
      </c>
      <c r="O53" s="319">
        <v>0</v>
      </c>
      <c r="P53" s="319">
        <v>0</v>
      </c>
      <c r="Q53" s="319">
        <v>0</v>
      </c>
      <c r="R53" s="319">
        <v>0</v>
      </c>
      <c r="S53" s="323">
        <v>0</v>
      </c>
    </row>
    <row r="54" spans="1:19" ht="23.25" customHeight="1">
      <c r="A54" s="317" t="s">
        <v>278</v>
      </c>
      <c r="B54" s="317" t="s">
        <v>253</v>
      </c>
      <c r="C54" s="317" t="s">
        <v>255</v>
      </c>
      <c r="D54" s="318" t="s">
        <v>151</v>
      </c>
      <c r="E54" s="318" t="s">
        <v>264</v>
      </c>
      <c r="F54" s="319">
        <v>40.68</v>
      </c>
      <c r="G54" s="319">
        <v>40.68</v>
      </c>
      <c r="H54" s="319">
        <v>40.68</v>
      </c>
      <c r="I54" s="319">
        <v>0</v>
      </c>
      <c r="J54" s="319">
        <v>0</v>
      </c>
      <c r="K54" s="319">
        <v>0</v>
      </c>
      <c r="L54" s="319">
        <v>0</v>
      </c>
      <c r="M54" s="319">
        <v>0</v>
      </c>
      <c r="N54" s="319">
        <v>0</v>
      </c>
      <c r="O54" s="319">
        <v>0</v>
      </c>
      <c r="P54" s="319">
        <v>0</v>
      </c>
      <c r="Q54" s="319">
        <v>0</v>
      </c>
      <c r="R54" s="319">
        <v>0</v>
      </c>
      <c r="S54" s="323">
        <v>0</v>
      </c>
    </row>
    <row r="55" spans="1:19" ht="23.25" customHeight="1">
      <c r="A55" s="317" t="s">
        <v>278</v>
      </c>
      <c r="B55" s="317" t="s">
        <v>253</v>
      </c>
      <c r="C55" s="317" t="s">
        <v>255</v>
      </c>
      <c r="D55" s="318" t="s">
        <v>149</v>
      </c>
      <c r="E55" s="318" t="s">
        <v>263</v>
      </c>
      <c r="F55" s="319">
        <v>79.81</v>
      </c>
      <c r="G55" s="319">
        <v>79.81</v>
      </c>
      <c r="H55" s="319">
        <v>79.81</v>
      </c>
      <c r="I55" s="319">
        <v>0</v>
      </c>
      <c r="J55" s="319">
        <v>0</v>
      </c>
      <c r="K55" s="319">
        <v>0</v>
      </c>
      <c r="L55" s="319">
        <v>0</v>
      </c>
      <c r="M55" s="319">
        <v>0</v>
      </c>
      <c r="N55" s="319">
        <v>0</v>
      </c>
      <c r="O55" s="319">
        <v>0</v>
      </c>
      <c r="P55" s="319">
        <v>0</v>
      </c>
      <c r="Q55" s="319">
        <v>0</v>
      </c>
      <c r="R55" s="319">
        <v>0</v>
      </c>
      <c r="S55" s="323">
        <v>0</v>
      </c>
    </row>
    <row r="56" spans="1:19" ht="23.25" customHeight="1">
      <c r="A56" s="317" t="s">
        <v>278</v>
      </c>
      <c r="B56" s="317" t="s">
        <v>253</v>
      </c>
      <c r="C56" s="317" t="s">
        <v>255</v>
      </c>
      <c r="D56" s="318" t="s">
        <v>155</v>
      </c>
      <c r="E56" s="318" t="s">
        <v>260</v>
      </c>
      <c r="F56" s="319">
        <v>77.51</v>
      </c>
      <c r="G56" s="319">
        <v>77.51</v>
      </c>
      <c r="H56" s="319">
        <v>77.51</v>
      </c>
      <c r="I56" s="319">
        <v>0</v>
      </c>
      <c r="J56" s="319">
        <v>0</v>
      </c>
      <c r="K56" s="319">
        <v>0</v>
      </c>
      <c r="L56" s="319">
        <v>0</v>
      </c>
      <c r="M56" s="319">
        <v>0</v>
      </c>
      <c r="N56" s="319">
        <v>0</v>
      </c>
      <c r="O56" s="319">
        <v>0</v>
      </c>
      <c r="P56" s="319">
        <v>0</v>
      </c>
      <c r="Q56" s="319">
        <v>0</v>
      </c>
      <c r="R56" s="319">
        <v>0</v>
      </c>
      <c r="S56" s="323">
        <v>0</v>
      </c>
    </row>
    <row r="57" spans="1:19" ht="23.25" customHeight="1">
      <c r="A57" s="317" t="s">
        <v>278</v>
      </c>
      <c r="B57" s="317" t="s">
        <v>253</v>
      </c>
      <c r="C57" s="317" t="s">
        <v>255</v>
      </c>
      <c r="D57" s="318" t="s">
        <v>147</v>
      </c>
      <c r="E57" s="318" t="s">
        <v>254</v>
      </c>
      <c r="F57" s="319">
        <v>179.49</v>
      </c>
      <c r="G57" s="319">
        <v>179.49</v>
      </c>
      <c r="H57" s="319">
        <v>179.49</v>
      </c>
      <c r="I57" s="319">
        <v>0</v>
      </c>
      <c r="J57" s="319">
        <v>0</v>
      </c>
      <c r="K57" s="319">
        <v>0</v>
      </c>
      <c r="L57" s="319">
        <v>0</v>
      </c>
      <c r="M57" s="319">
        <v>0</v>
      </c>
      <c r="N57" s="319">
        <v>0</v>
      </c>
      <c r="O57" s="319">
        <v>0</v>
      </c>
      <c r="P57" s="319">
        <v>0</v>
      </c>
      <c r="Q57" s="319">
        <v>0</v>
      </c>
      <c r="R57" s="319">
        <v>0</v>
      </c>
      <c r="S57" s="323">
        <v>0</v>
      </c>
    </row>
    <row r="58" spans="1:19" ht="23.25" customHeight="1">
      <c r="A58" s="317" t="s">
        <v>278</v>
      </c>
      <c r="B58" s="317" t="s">
        <v>253</v>
      </c>
      <c r="C58" s="317" t="s">
        <v>255</v>
      </c>
      <c r="D58" s="318" t="s">
        <v>153</v>
      </c>
      <c r="E58" s="318" t="s">
        <v>256</v>
      </c>
      <c r="F58" s="319">
        <v>12.25</v>
      </c>
      <c r="G58" s="319">
        <v>12.25</v>
      </c>
      <c r="H58" s="319">
        <v>12.25</v>
      </c>
      <c r="I58" s="319">
        <v>0</v>
      </c>
      <c r="J58" s="319">
        <v>0</v>
      </c>
      <c r="K58" s="319">
        <v>0</v>
      </c>
      <c r="L58" s="319">
        <v>0</v>
      </c>
      <c r="M58" s="319">
        <v>0</v>
      </c>
      <c r="N58" s="319">
        <v>0</v>
      </c>
      <c r="O58" s="319">
        <v>0</v>
      </c>
      <c r="P58" s="319">
        <v>0</v>
      </c>
      <c r="Q58" s="319">
        <v>0</v>
      </c>
      <c r="R58" s="319">
        <v>0</v>
      </c>
      <c r="S58" s="323">
        <v>0</v>
      </c>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6944444444444446" right="0.39305555555555555" top="0.9840277777777777" bottom="0.4722222222222222" header="0.5118055555555555" footer="0.2361111111111111"/>
  <pageSetup horizontalDpi="1200" verticalDpi="1200" orientation="landscape" paperSize="9" scale="74"/>
  <headerFooter scaleWithDoc="0" alignWithMargins="0">
    <oddFooter xml:space="preserve">&amp;C第 &amp;P 页,共 &amp;N 页 </oddFooter>
  </headerFooter>
  <rowBreaks count="2" manualBreakCount="2">
    <brk id="24" max="255" man="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瑶瑶</cp:lastModifiedBy>
  <cp:lastPrinted>2018-09-15T02:50:23Z</cp:lastPrinted>
  <dcterms:created xsi:type="dcterms:W3CDTF">1996-12-17T01:32:42Z</dcterms:created>
  <dcterms:modified xsi:type="dcterms:W3CDTF">2021-06-21T08:53:06Z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227807406</vt:r8>
  </property>
  <property fmtid="{D5CDD505-2E9C-101B-9397-08002B2CF9AE}" pid="4" name="KSOProductBuildV">
    <vt:lpwstr>2052-11.1.0.10314</vt:lpwstr>
  </property>
</Properties>
</file>