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463" tabRatio="940" activeTab="1"/>
  </bookViews>
  <sheets>
    <sheet name="发展目标" sheetId="1" r:id="rId1"/>
    <sheet name="主要经济指标" sheetId="2" r:id="rId2"/>
    <sheet name="规模工业生产主要分类" sheetId="3" r:id="rId3"/>
    <sheet name="主要产业" sheetId="4" r:id="rId4"/>
    <sheet name="分县市区园区工业" sheetId="5" r:id="rId5"/>
    <sheet name="用电量" sheetId="6" r:id="rId6"/>
    <sheet name="交通运输" sheetId="7" r:id="rId7"/>
    <sheet name="固定资产投资" sheetId="8" r:id="rId8"/>
    <sheet name="商品房建设与销售" sheetId="9" r:id="rId9"/>
    <sheet name="国内贸易、旅游" sheetId="10" r:id="rId10"/>
    <sheet name="热点商品" sheetId="11" r:id="rId11"/>
    <sheet name="对外贸易" sheetId="12" r:id="rId12"/>
    <sheet name="财政金融" sheetId="13" r:id="rId13"/>
    <sheet name="人民生活和物价" sheetId="14" r:id="rId14"/>
    <sheet name="县市1" sheetId="15" r:id="rId15"/>
    <sheet name="县市2" sheetId="16" r:id="rId16"/>
    <sheet name="港区" sheetId="17" r:id="rId17"/>
  </sheets>
  <externalReferences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</externalReferences>
  <definedNames/>
  <calcPr fullCalcOnLoad="1"/>
</workbook>
</file>

<file path=xl/sharedStrings.xml><?xml version="1.0" encoding="utf-8"?>
<sst xmlns="http://schemas.openxmlformats.org/spreadsheetml/2006/main" count="521" uniqueCount="343">
  <si>
    <r>
      <rPr>
        <b/>
        <sz val="16"/>
        <rFont val="宋体"/>
        <family val="0"/>
      </rPr>
      <t>国家、湖南省、岳阳市</t>
    </r>
    <r>
      <rPr>
        <b/>
        <sz val="16"/>
        <rFont val="Times New Roman"/>
        <family val="1"/>
      </rPr>
      <t>2019</t>
    </r>
    <r>
      <rPr>
        <b/>
        <sz val="16"/>
        <rFont val="宋体"/>
        <family val="0"/>
      </rPr>
      <t>年度经济社会发展预期目标</t>
    </r>
  </si>
  <si>
    <r>
      <rPr>
        <sz val="12"/>
        <rFont val="宋体"/>
        <family val="0"/>
      </rPr>
      <t>指标名称</t>
    </r>
  </si>
  <si>
    <r>
      <rPr>
        <sz val="12"/>
        <rFont val="宋体"/>
        <family val="0"/>
      </rPr>
      <t>单位</t>
    </r>
  </si>
  <si>
    <r>
      <rPr>
        <sz val="12"/>
        <rFont val="宋体"/>
        <family val="0"/>
      </rPr>
      <t>国家</t>
    </r>
  </si>
  <si>
    <r>
      <rPr>
        <sz val="12"/>
        <rFont val="宋体"/>
        <family val="0"/>
      </rPr>
      <t>湖南省</t>
    </r>
  </si>
  <si>
    <r>
      <rPr>
        <sz val="12"/>
        <rFont val="宋体"/>
        <family val="0"/>
      </rPr>
      <t>岳阳市</t>
    </r>
  </si>
  <si>
    <t>GDP</t>
  </si>
  <si>
    <t>%</t>
  </si>
  <si>
    <t>6%-6.5%</t>
  </si>
  <si>
    <t>7.5%—8%</t>
  </si>
  <si>
    <r>
      <rPr>
        <sz val="12"/>
        <rFont val="宋体"/>
        <family val="0"/>
      </rPr>
      <t>规模工业增加值</t>
    </r>
  </si>
  <si>
    <t>-</t>
  </si>
  <si>
    <r>
      <rPr>
        <sz val="12"/>
        <rFont val="宋体"/>
        <family val="0"/>
      </rPr>
      <t>固定资产投资</t>
    </r>
  </si>
  <si>
    <r>
      <rPr>
        <sz val="12"/>
        <rFont val="宋体"/>
        <family val="0"/>
      </rPr>
      <t>社会消费品零售总额</t>
    </r>
  </si>
  <si>
    <r>
      <rPr>
        <sz val="12"/>
        <rFont val="宋体"/>
        <family val="0"/>
      </rPr>
      <t>进出口总额</t>
    </r>
  </si>
  <si>
    <t>稳中提质，国际收支基本平衡</t>
  </si>
  <si>
    <r>
      <rPr>
        <sz val="12"/>
        <rFont val="宋体"/>
        <family val="0"/>
      </rPr>
      <t>居民消费价格指数</t>
    </r>
  </si>
  <si>
    <r>
      <t>3%</t>
    </r>
    <r>
      <rPr>
        <sz val="11"/>
        <rFont val="宋体"/>
        <family val="0"/>
      </rPr>
      <t>左右</t>
    </r>
  </si>
  <si>
    <r>
      <t>3%</t>
    </r>
    <r>
      <rPr>
        <sz val="11"/>
        <rFont val="宋体"/>
        <family val="0"/>
      </rPr>
      <t>以内</t>
    </r>
  </si>
  <si>
    <r>
      <t>4%</t>
    </r>
    <r>
      <rPr>
        <sz val="11"/>
        <rFont val="宋体"/>
        <family val="0"/>
      </rPr>
      <t>（地方财政）</t>
    </r>
  </si>
  <si>
    <r>
      <rPr>
        <sz val="12"/>
        <rFont val="宋体"/>
        <family val="0"/>
      </rPr>
      <t>城乡居民收入</t>
    </r>
  </si>
  <si>
    <t>和经济增长基本同步</t>
  </si>
  <si>
    <r>
      <rPr>
        <sz val="12"/>
        <rFont val="宋体"/>
        <family val="0"/>
      </rPr>
      <t>新增城镇就业</t>
    </r>
  </si>
  <si>
    <r>
      <rPr>
        <sz val="12"/>
        <rFont val="宋体"/>
        <family val="0"/>
      </rPr>
      <t>万人</t>
    </r>
  </si>
  <si>
    <t>1100万人以上</t>
  </si>
  <si>
    <t>70万人</t>
  </si>
  <si>
    <t>城镇调查失业率</t>
  </si>
  <si>
    <t>4.5%以内</t>
  </si>
  <si>
    <r>
      <t>5%</t>
    </r>
    <r>
      <rPr>
        <sz val="11"/>
        <rFont val="宋体"/>
        <family val="0"/>
      </rPr>
      <t>以内</t>
    </r>
  </si>
  <si>
    <r>
      <rPr>
        <sz val="12"/>
        <rFont val="宋体"/>
        <family val="0"/>
      </rPr>
      <t>万元</t>
    </r>
    <r>
      <rPr>
        <sz val="12"/>
        <rFont val="Times New Roman"/>
        <family val="1"/>
      </rPr>
      <t>GDP</t>
    </r>
    <r>
      <rPr>
        <sz val="12"/>
        <rFont val="宋体"/>
        <family val="0"/>
      </rPr>
      <t>能耗下降率</t>
    </r>
  </si>
  <si>
    <t>下降3%左右</t>
  </si>
  <si>
    <t>下降2.5%</t>
  </si>
  <si>
    <r>
      <rPr>
        <sz val="11"/>
        <rFont val="宋体"/>
        <family val="0"/>
      </rPr>
      <t>下降</t>
    </r>
    <r>
      <rPr>
        <sz val="11"/>
        <rFont val="Times New Roman"/>
        <family val="1"/>
      </rPr>
      <t>3.66%</t>
    </r>
  </si>
  <si>
    <t>主要指标</t>
  </si>
  <si>
    <t>单 位</t>
  </si>
  <si>
    <t>总量</t>
  </si>
  <si>
    <t>增 幅（%）</t>
  </si>
  <si>
    <t>亿元</t>
  </si>
  <si>
    <t xml:space="preserve">  第一产业</t>
  </si>
  <si>
    <t xml:space="preserve">  第二产业</t>
  </si>
  <si>
    <t xml:space="preserve">  第三产业</t>
  </si>
  <si>
    <t>全社会用电量</t>
  </si>
  <si>
    <t xml:space="preserve">  工业用电量</t>
  </si>
  <si>
    <t>规模以上工业增加值</t>
  </si>
  <si>
    <t>—</t>
  </si>
  <si>
    <t>固定资产投资</t>
  </si>
  <si>
    <t xml:space="preserve">  工业投资</t>
  </si>
  <si>
    <t xml:space="preserve">  房地产投资</t>
  </si>
  <si>
    <t>商品房销售面积</t>
  </si>
  <si>
    <t>万平方米</t>
  </si>
  <si>
    <t>商品房销售额</t>
  </si>
  <si>
    <t>社会消费品零售总额</t>
  </si>
  <si>
    <t>进出口总额</t>
  </si>
  <si>
    <t xml:space="preserve">  出口总额</t>
  </si>
  <si>
    <t xml:space="preserve">  进口总额</t>
  </si>
  <si>
    <t>实际利用内资</t>
  </si>
  <si>
    <t>实际利用外资</t>
  </si>
  <si>
    <t>亿美元</t>
  </si>
  <si>
    <t>金融机构存款余额</t>
  </si>
  <si>
    <t>金融机构贷款余额</t>
  </si>
  <si>
    <t>居民消费价格总指数</t>
  </si>
  <si>
    <t>城镇居民人均可支配收入</t>
  </si>
  <si>
    <t>元</t>
  </si>
  <si>
    <t>农村居民人均可支配收入</t>
  </si>
  <si>
    <t>规模工业生产主要分类</t>
  </si>
  <si>
    <r>
      <t xml:space="preserve">指 </t>
    </r>
    <r>
      <rPr>
        <b/>
        <sz val="14"/>
        <rFont val="宋体"/>
        <family val="0"/>
      </rPr>
      <t xml:space="preserve">   </t>
    </r>
    <r>
      <rPr>
        <b/>
        <sz val="14"/>
        <rFont val="宋体"/>
        <family val="0"/>
      </rPr>
      <t>标</t>
    </r>
  </si>
  <si>
    <r>
      <t>增幅(</t>
    </r>
    <r>
      <rPr>
        <b/>
        <sz val="14"/>
        <rFont val="宋体"/>
        <family val="0"/>
      </rPr>
      <t>%)</t>
    </r>
  </si>
  <si>
    <t>全市规模工业增加值</t>
  </si>
  <si>
    <t>其中：国有企业</t>
  </si>
  <si>
    <t xml:space="preserve">      股份制企业</t>
  </si>
  <si>
    <t xml:space="preserve">      外商及港、澳、台商投资企业</t>
  </si>
  <si>
    <t xml:space="preserve">      其他经济类型企业</t>
  </si>
  <si>
    <t>其中：大中型工业</t>
  </si>
  <si>
    <t xml:space="preserve">      中小微型工业</t>
  </si>
  <si>
    <t>其中：公有制工业</t>
  </si>
  <si>
    <t xml:space="preserve">      非公有制工业</t>
  </si>
  <si>
    <t>其中：中省工业</t>
  </si>
  <si>
    <t xml:space="preserve">      地方工业</t>
  </si>
  <si>
    <t>其中：高加工度工业</t>
  </si>
  <si>
    <t>其中：高技术产业</t>
  </si>
  <si>
    <t>规模工业主要行业</t>
  </si>
  <si>
    <r>
      <t xml:space="preserve">指 </t>
    </r>
    <r>
      <rPr>
        <b/>
        <sz val="14"/>
        <color indexed="8"/>
        <rFont val="宋体"/>
        <family val="0"/>
      </rPr>
      <t xml:space="preserve">   </t>
    </r>
    <r>
      <rPr>
        <b/>
        <sz val="14"/>
        <color indexed="8"/>
        <rFont val="宋体"/>
        <family val="0"/>
      </rPr>
      <t>标</t>
    </r>
  </si>
  <si>
    <t>增幅(%)</t>
  </si>
  <si>
    <t>主要行业增加值</t>
  </si>
  <si>
    <t>石化行业</t>
  </si>
  <si>
    <t>造纸行业</t>
  </si>
  <si>
    <t>电力行业</t>
  </si>
  <si>
    <t>食品行业</t>
  </si>
  <si>
    <t>机械行业</t>
  </si>
  <si>
    <t>纺织行业</t>
  </si>
  <si>
    <t>建材行业</t>
  </si>
  <si>
    <t>有色及循环行业</t>
  </si>
  <si>
    <t>医药行业</t>
  </si>
  <si>
    <t>省级以上园区规模工业</t>
  </si>
  <si>
    <t>省级及以上园区规模工业增加值</t>
  </si>
  <si>
    <t>岳阳经济技术开发区</t>
  </si>
  <si>
    <t>湖南岳阳绿色化工产业园</t>
  </si>
  <si>
    <t>君山区工业集中区</t>
  </si>
  <si>
    <t>岳阳高新技术产业园区</t>
  </si>
  <si>
    <t>华容县工业集中区</t>
  </si>
  <si>
    <t>湘阴县工业园</t>
  </si>
  <si>
    <t>平江高新技术产业园区</t>
  </si>
  <si>
    <t>汨罗循环经济产业园</t>
  </si>
  <si>
    <t>临湘市工业园</t>
  </si>
  <si>
    <t>岳阳临港高新技术产业开发区</t>
  </si>
  <si>
    <t>用电量</t>
  </si>
  <si>
    <t>其中：工业用电量</t>
  </si>
  <si>
    <t>绝对量（万千瓦时）</t>
  </si>
  <si>
    <t>增幅（%）</t>
  </si>
  <si>
    <t>岳阳市</t>
  </si>
  <si>
    <t>市  直</t>
  </si>
  <si>
    <t>客户服务中心</t>
  </si>
  <si>
    <t>云溪区</t>
  </si>
  <si>
    <t>君山区</t>
  </si>
  <si>
    <t>岳阳县</t>
  </si>
  <si>
    <t>华容县</t>
  </si>
  <si>
    <t>湘阴县</t>
  </si>
  <si>
    <t>平江县</t>
  </si>
  <si>
    <t>汨罗市</t>
  </si>
  <si>
    <t>临湘市</t>
  </si>
  <si>
    <t>屈原管理区</t>
  </si>
  <si>
    <t>注：以上数据由市电业局提供。客户服务中心含岳阳楼区、经济技术开发区、南湖新区及部分企业数据。</t>
  </si>
  <si>
    <t>单位</t>
  </si>
  <si>
    <t>一、客运量总计</t>
  </si>
  <si>
    <t>万人</t>
  </si>
  <si>
    <t>1、全社会公路客运量</t>
  </si>
  <si>
    <t>2、全社会水路客运量</t>
  </si>
  <si>
    <t>二、旅客周转量总计</t>
  </si>
  <si>
    <t>万人公里</t>
  </si>
  <si>
    <t>1、全社会公路旅客周转量</t>
  </si>
  <si>
    <t>2、全社会水路旅客周转量</t>
  </si>
  <si>
    <t>三、货运量总计</t>
  </si>
  <si>
    <t>万吨</t>
  </si>
  <si>
    <t>1、全社会公路货运量</t>
  </si>
  <si>
    <t>2、全社会水路货运量</t>
  </si>
  <si>
    <t>四、货物周转量总计</t>
  </si>
  <si>
    <t>万吨公里</t>
  </si>
  <si>
    <t>1、全社会公路货物周转量</t>
  </si>
  <si>
    <t>2、全社会水路货物周转量</t>
  </si>
  <si>
    <t>五、主要港口货物吞吐量</t>
  </si>
  <si>
    <t xml:space="preserve">        主要港口集装箱(TEU)</t>
  </si>
  <si>
    <t>箱</t>
  </si>
  <si>
    <t>注：以上数据由市交通运输局提供。</t>
  </si>
  <si>
    <t xml:space="preserve"> 全部固定资产投资 </t>
  </si>
  <si>
    <t xml:space="preserve"> 一、按经济类型分 </t>
  </si>
  <si>
    <t xml:space="preserve">    国有投资 </t>
  </si>
  <si>
    <t xml:space="preserve">    非国有投资 </t>
  </si>
  <si>
    <t xml:space="preserve">      民间投资 </t>
  </si>
  <si>
    <t xml:space="preserve"> 二、按隶属关系分 </t>
  </si>
  <si>
    <t xml:space="preserve">    中央项目 </t>
  </si>
  <si>
    <t xml:space="preserve">    地方项目 </t>
  </si>
  <si>
    <t xml:space="preserve"> 三、按产业分 </t>
  </si>
  <si>
    <t xml:space="preserve">    第一产业 </t>
  </si>
  <si>
    <t xml:space="preserve">    第二产业 </t>
  </si>
  <si>
    <t xml:space="preserve">    第三产业 </t>
  </si>
  <si>
    <t xml:space="preserve"> 四、按投资方向分 </t>
  </si>
  <si>
    <t xml:space="preserve"> 涉农项目投资 </t>
  </si>
  <si>
    <t xml:space="preserve"> 工业投资 </t>
  </si>
  <si>
    <t xml:space="preserve">       其中：本年新开工工业投资 </t>
  </si>
  <si>
    <t xml:space="preserve">       工业技改投资 </t>
  </si>
  <si>
    <t xml:space="preserve"> 高新技术产业</t>
  </si>
  <si>
    <t xml:space="preserve"> 民生工程 </t>
  </si>
  <si>
    <t xml:space="preserve"> 生态环境</t>
  </si>
  <si>
    <t xml:space="preserve"> 基础设施</t>
  </si>
  <si>
    <t xml:space="preserve"> 房地产开发</t>
  </si>
  <si>
    <t xml:space="preserve"> 五、按结构分 </t>
  </si>
  <si>
    <t xml:space="preserve">    建筑工程 </t>
  </si>
  <si>
    <t xml:space="preserve">    安装工程 </t>
  </si>
  <si>
    <t xml:space="preserve">    设备工器具购置 </t>
  </si>
  <si>
    <t xml:space="preserve">    其他费用 </t>
  </si>
  <si>
    <t>商品房建设与销售</t>
  </si>
  <si>
    <r>
      <t xml:space="preserve"> 指</t>
    </r>
    <r>
      <rPr>
        <b/>
        <sz val="14"/>
        <rFont val="宋体"/>
        <family val="0"/>
      </rPr>
      <t xml:space="preserve">    </t>
    </r>
    <r>
      <rPr>
        <b/>
        <sz val="14"/>
        <rFont val="宋体"/>
        <family val="0"/>
      </rPr>
      <t>标</t>
    </r>
  </si>
  <si>
    <t>绝对量</t>
  </si>
  <si>
    <t>本年完成投资</t>
  </si>
  <si>
    <t xml:space="preserve">  其中：住宅</t>
  </si>
  <si>
    <t xml:space="preserve">        土地购置费</t>
  </si>
  <si>
    <t>房屋施工面积</t>
  </si>
  <si>
    <t>新开工面积</t>
  </si>
  <si>
    <t>房屋竣工面积</t>
  </si>
  <si>
    <t>待售面积</t>
  </si>
  <si>
    <t>贸易旅游</t>
  </si>
  <si>
    <t>绝对额</t>
  </si>
  <si>
    <t>增幅</t>
  </si>
  <si>
    <t>1.社会消费零售总额</t>
  </si>
  <si>
    <t>（1）按经营地分</t>
  </si>
  <si>
    <t>城镇</t>
  </si>
  <si>
    <t>乡村</t>
  </si>
  <si>
    <t>（2）按消费形态分</t>
  </si>
  <si>
    <t>商品零售</t>
  </si>
  <si>
    <t>餐饮收入</t>
  </si>
  <si>
    <t>旅游总人数</t>
  </si>
  <si>
    <t>万人次</t>
  </si>
  <si>
    <t>入境总人数</t>
  </si>
  <si>
    <t>旅游总收入</t>
  </si>
  <si>
    <t>旅游创汇</t>
  </si>
  <si>
    <t>注：以上部分数据由市文化旅游广电局提供。</t>
  </si>
  <si>
    <t>限上商品零售类值</t>
  </si>
  <si>
    <t>绝对额（亿元）</t>
  </si>
  <si>
    <t>合计</t>
  </si>
  <si>
    <t xml:space="preserve">  1.粮油、食品类</t>
  </si>
  <si>
    <t xml:space="preserve">  2.饮料类</t>
  </si>
  <si>
    <t xml:space="preserve">  3.烟酒类</t>
  </si>
  <si>
    <t xml:space="preserve">  4.服装、鞋帽、针纺织品类</t>
  </si>
  <si>
    <t xml:space="preserve">  5.化妆品类</t>
  </si>
  <si>
    <t xml:space="preserve">  6.金银珠宝类</t>
  </si>
  <si>
    <t xml:space="preserve">  7.日用品类</t>
  </si>
  <si>
    <t xml:space="preserve">  8.五金、电料类</t>
  </si>
  <si>
    <t xml:space="preserve">  9.体育、娱乐用品类</t>
  </si>
  <si>
    <t xml:space="preserve">  10.书报杂志类</t>
  </si>
  <si>
    <t xml:space="preserve">  11.电子出版物及音像制品类</t>
  </si>
  <si>
    <t xml:space="preserve">  12.家用电器和音像器材类</t>
  </si>
  <si>
    <t xml:space="preserve">  13.中西药品类</t>
  </si>
  <si>
    <t xml:space="preserve">  14.文化办公用品类</t>
  </si>
  <si>
    <t xml:space="preserve">  15.家具类</t>
  </si>
  <si>
    <t xml:space="preserve">  16.通讯器材类</t>
  </si>
  <si>
    <t xml:space="preserve">  17.煤炭及制品类</t>
  </si>
  <si>
    <t xml:space="preserve">  19.石油及制品类</t>
  </si>
  <si>
    <t xml:space="preserve">  22.建筑及装潢材料类</t>
  </si>
  <si>
    <t xml:space="preserve">  23.机电产品及设备类</t>
  </si>
  <si>
    <t xml:space="preserve">  24.汽车类</t>
  </si>
  <si>
    <t xml:space="preserve">  26.棉麻类</t>
  </si>
  <si>
    <t xml:space="preserve">  27.其他类</t>
  </si>
  <si>
    <t>对外贸易</t>
  </si>
  <si>
    <t>单位：亿元；%</t>
  </si>
  <si>
    <t>本月</t>
  </si>
  <si>
    <t>1-本月</t>
  </si>
  <si>
    <t xml:space="preserve">    其中：税收收入</t>
  </si>
  <si>
    <t>指标</t>
  </si>
  <si>
    <t>本月余额</t>
  </si>
  <si>
    <t>年初余额</t>
  </si>
  <si>
    <t>同比增幅</t>
  </si>
  <si>
    <t xml:space="preserve">    住户存款</t>
  </si>
  <si>
    <t xml:space="preserve">    非金融企业存款</t>
  </si>
  <si>
    <t xml:space="preserve">    财政性存款</t>
  </si>
  <si>
    <t xml:space="preserve">    机关团体存款</t>
  </si>
  <si>
    <t xml:space="preserve">    非银行业金融机构存款</t>
  </si>
  <si>
    <t>金融机构本外币各项贷款余额</t>
  </si>
  <si>
    <t>其中：短期贷款</t>
  </si>
  <si>
    <t>其中：中长期贷款</t>
  </si>
  <si>
    <t>人民生活和物价</t>
  </si>
  <si>
    <t>单位：%</t>
  </si>
  <si>
    <t>指       标</t>
  </si>
  <si>
    <t>上月=100</t>
  </si>
  <si>
    <t>上年同月=100</t>
  </si>
  <si>
    <t>上年同期=100</t>
  </si>
  <si>
    <t>1、居民消费价格指数（%）</t>
  </si>
  <si>
    <t xml:space="preserve">    食品烟酒类</t>
  </si>
  <si>
    <t xml:space="preserve">    衣着类   </t>
  </si>
  <si>
    <t>2、商品零售价格总指数（%）</t>
  </si>
  <si>
    <t>注：以上数据由国家统计局岳阳调查队提供。</t>
  </si>
  <si>
    <t>规模工业增加值</t>
  </si>
  <si>
    <t>增幅
（%）</t>
  </si>
  <si>
    <t>排位</t>
  </si>
  <si>
    <t>岳阳楼区</t>
  </si>
  <si>
    <t>经济技术
开发区</t>
  </si>
  <si>
    <t>南湖新区</t>
  </si>
  <si>
    <t>全口径财政总收入</t>
  </si>
  <si>
    <t>全社会消费品零售总额</t>
  </si>
  <si>
    <t>城陵矶国际港务集团集装箱吞吐量</t>
  </si>
  <si>
    <t>万标箱</t>
  </si>
  <si>
    <t>注：港务集团公司吞吐量含岳阳新港公司和长沙集星公司。</t>
  </si>
  <si>
    <t>一般公共预算收入</t>
  </si>
  <si>
    <r>
      <t xml:space="preserve"> 指   </t>
    </r>
    <r>
      <rPr>
        <b/>
        <sz val="14"/>
        <rFont val="宋体"/>
        <family val="0"/>
      </rPr>
      <t xml:space="preserve"> 标</t>
    </r>
  </si>
  <si>
    <t xml:space="preserve">          非税收入</t>
  </si>
  <si>
    <r>
      <t xml:space="preserve">        “上划</t>
    </r>
    <r>
      <rPr>
        <sz val="14"/>
        <color indexed="17"/>
        <rFont val="宋体"/>
        <family val="0"/>
      </rPr>
      <t>中央</t>
    </r>
    <r>
      <rPr>
        <sz val="14"/>
        <rFont val="宋体"/>
        <family val="0"/>
      </rPr>
      <t>”收入</t>
    </r>
  </si>
  <si>
    <t xml:space="preserve">   一般公共预算地方收入</t>
  </si>
  <si>
    <t>金融机构本外币各项存款余额</t>
  </si>
  <si>
    <r>
      <t>注：</t>
    </r>
    <r>
      <rPr>
        <sz val="10"/>
        <rFont val="宋体"/>
        <family val="0"/>
      </rPr>
      <t>以上数据由市财政局、市人民银行提供。</t>
    </r>
  </si>
  <si>
    <t>电子信息制造业</t>
  </si>
  <si>
    <t>进出口总额</t>
  </si>
  <si>
    <t xml:space="preserve">  出口总额</t>
  </si>
  <si>
    <t xml:space="preserve">  进口总额</t>
  </si>
  <si>
    <t>运输方式</t>
  </si>
  <si>
    <t xml:space="preserve">  公路运输</t>
  </si>
  <si>
    <t xml:space="preserve">  一般贸易</t>
  </si>
  <si>
    <t xml:space="preserve">  进料对口</t>
  </si>
  <si>
    <t xml:space="preserve">  保税仓库货物</t>
  </si>
  <si>
    <t xml:space="preserve">  货样广告品</t>
  </si>
  <si>
    <t xml:space="preserve">  其他进出口免费</t>
  </si>
  <si>
    <t xml:space="preserve">  区内物流货物</t>
  </si>
  <si>
    <t xml:space="preserve">  境外设备进区</t>
  </si>
  <si>
    <t xml:space="preserve">  水路运输</t>
  </si>
  <si>
    <t xml:space="preserve">  铁路运输</t>
  </si>
  <si>
    <t xml:space="preserve">  航空运输</t>
  </si>
  <si>
    <t>贸易方式</t>
  </si>
  <si>
    <t xml:space="preserve">  区内来料加工</t>
  </si>
  <si>
    <t>注：以上数据由岳阳海关提供。</t>
  </si>
  <si>
    <r>
      <t>2</t>
    </r>
    <r>
      <rPr>
        <b/>
        <sz val="14"/>
        <rFont val="宋体"/>
        <family val="0"/>
      </rPr>
      <t>.旅游经济</t>
    </r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</si>
  <si>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其他运输</t>
    </r>
  </si>
  <si>
    <r>
      <t xml:space="preserve"> </t>
    </r>
    <r>
      <rPr>
        <sz val="14"/>
        <rFont val="宋体"/>
        <family val="0"/>
      </rPr>
      <t xml:space="preserve">   </t>
    </r>
    <r>
      <rPr>
        <sz val="14"/>
        <rFont val="宋体"/>
        <family val="0"/>
      </rPr>
      <t>居住</t>
    </r>
  </si>
  <si>
    <r>
      <t xml:space="preserve"> </t>
    </r>
    <r>
      <rPr>
        <sz val="14"/>
        <rFont val="宋体"/>
        <family val="0"/>
      </rPr>
      <t xml:space="preserve">   </t>
    </r>
    <r>
      <rPr>
        <sz val="14"/>
        <rFont val="宋体"/>
        <family val="0"/>
      </rPr>
      <t>生活用品及服务</t>
    </r>
  </si>
  <si>
    <r>
      <t xml:space="preserve"> </t>
    </r>
    <r>
      <rPr>
        <sz val="14"/>
        <rFont val="宋体"/>
        <family val="0"/>
      </rPr>
      <t xml:space="preserve">   </t>
    </r>
    <r>
      <rPr>
        <sz val="14"/>
        <rFont val="宋体"/>
        <family val="0"/>
      </rPr>
      <t>交通和通信</t>
    </r>
  </si>
  <si>
    <r>
      <t xml:space="preserve"> </t>
    </r>
    <r>
      <rPr>
        <sz val="14"/>
        <rFont val="宋体"/>
        <family val="0"/>
      </rPr>
      <t xml:space="preserve">   </t>
    </r>
    <r>
      <rPr>
        <sz val="14"/>
        <rFont val="宋体"/>
        <family val="0"/>
      </rPr>
      <t>教育文化和娱乐</t>
    </r>
  </si>
  <si>
    <r>
      <t xml:space="preserve"> </t>
    </r>
    <r>
      <rPr>
        <sz val="14"/>
        <rFont val="宋体"/>
        <family val="0"/>
      </rPr>
      <t xml:space="preserve">   </t>
    </r>
    <r>
      <rPr>
        <sz val="14"/>
        <rFont val="宋体"/>
        <family val="0"/>
      </rPr>
      <t>医疗保健</t>
    </r>
  </si>
  <si>
    <r>
      <t xml:space="preserve"> </t>
    </r>
    <r>
      <rPr>
        <sz val="14"/>
        <rFont val="宋体"/>
        <family val="0"/>
      </rPr>
      <t xml:space="preserve">   </t>
    </r>
    <r>
      <rPr>
        <sz val="14"/>
        <rFont val="宋体"/>
        <family val="0"/>
      </rPr>
      <t>其他用品和服务</t>
    </r>
  </si>
  <si>
    <t>岳阳楼区</t>
  </si>
  <si>
    <t>云溪区</t>
  </si>
  <si>
    <t>君山区</t>
  </si>
  <si>
    <t>经济开发区</t>
  </si>
  <si>
    <t>南湖新区</t>
  </si>
  <si>
    <t>屈原管理区</t>
  </si>
  <si>
    <t>岳阳县</t>
  </si>
  <si>
    <t>华容县</t>
  </si>
  <si>
    <t>湘阴县</t>
  </si>
  <si>
    <t>平江县</t>
  </si>
  <si>
    <t>汨罗市</t>
  </si>
  <si>
    <t>临湘市</t>
  </si>
  <si>
    <t>岳阳市</t>
  </si>
  <si>
    <t>排位</t>
  </si>
  <si>
    <r>
      <t xml:space="preserve">绝对额
</t>
    </r>
    <r>
      <rPr>
        <b/>
        <sz val="10"/>
        <rFont val="宋体"/>
        <family val="0"/>
      </rPr>
      <t>（元）</t>
    </r>
  </si>
  <si>
    <t>增速    
(%)</t>
  </si>
  <si>
    <t>排名</t>
  </si>
  <si>
    <t>绝对额
（元）</t>
  </si>
  <si>
    <t>1-12月岳阳市主要经济指标完成情况表</t>
  </si>
  <si>
    <t>指标名称</t>
  </si>
  <si>
    <t>地区生产总值</t>
  </si>
  <si>
    <t>商品房销售面积</t>
  </si>
  <si>
    <t>商品房销售额</t>
  </si>
  <si>
    <t>一般公共预算收入</t>
  </si>
  <si>
    <t xml:space="preserve"> 一般公共预算地方收入</t>
  </si>
  <si>
    <t>交通运输</t>
  </si>
  <si>
    <t xml:space="preserve">一般公共预算收入  </t>
  </si>
  <si>
    <t>一般公共预算地方收入</t>
  </si>
  <si>
    <t>财政金融</t>
  </si>
  <si>
    <t>增幅</t>
  </si>
  <si>
    <t>总量</t>
  </si>
  <si>
    <t>GDP</t>
  </si>
  <si>
    <t>第一产业</t>
  </si>
  <si>
    <t>第二产业</t>
  </si>
  <si>
    <t>第三产业</t>
  </si>
  <si>
    <t>2019年1—12月岳阳市各县（市）区主要经济指标（一）</t>
  </si>
  <si>
    <r>
      <t>2019年1—1</t>
    </r>
    <r>
      <rPr>
        <b/>
        <sz val="20"/>
        <color indexed="8"/>
        <rFont val="宋体"/>
        <family val="0"/>
      </rPr>
      <t>2</t>
    </r>
    <r>
      <rPr>
        <b/>
        <sz val="20"/>
        <color indexed="8"/>
        <rFont val="宋体"/>
        <family val="0"/>
      </rPr>
      <t>月岳阳市各县（市）区主要经济指标（</t>
    </r>
    <r>
      <rPr>
        <b/>
        <sz val="20"/>
        <color indexed="8"/>
        <rFont val="宋体"/>
        <family val="0"/>
      </rPr>
      <t>二</t>
    </r>
    <r>
      <rPr>
        <b/>
        <sz val="20"/>
        <color indexed="8"/>
        <rFont val="宋体"/>
        <family val="0"/>
      </rPr>
      <t>）</t>
    </r>
  </si>
  <si>
    <t>1-12月城陵矶新港区主要经济指标完成情况表</t>
  </si>
  <si>
    <t>公共财政预算收入</t>
  </si>
  <si>
    <t>地方公共财政预算收入</t>
  </si>
  <si>
    <t>注：城陵矶新港区GDP增长8.6%</t>
  </si>
  <si>
    <t>亿千瓦时</t>
  </si>
  <si>
    <t>亿千瓦时</t>
  </si>
  <si>
    <r>
      <t xml:space="preserve"> </t>
    </r>
    <r>
      <rPr>
        <sz val="11"/>
        <rFont val="宋体"/>
        <family val="0"/>
      </rPr>
      <t xml:space="preserve">  住户存款余额</t>
    </r>
  </si>
  <si>
    <t>一般公共预算收入</t>
  </si>
  <si>
    <t>—</t>
  </si>
  <si>
    <t>—</t>
  </si>
  <si>
    <t>—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</si>
</sst>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.00_ ;_ &quot;¥&quot;* \-#,##0.00_ ;_ &quot;¥&quot;* \-??_ ;_ @_ "/>
    <numFmt numFmtId="177" formatCode="_ &quot;¥&quot;* #,##0_ ;_ &quot;¥&quot;* \-#,##0_ ;_ &quot;¥&quot;* \-_ ;_ @_ "/>
    <numFmt numFmtId="178" formatCode="0.0_ "/>
    <numFmt numFmtId="179" formatCode="0.00_ "/>
    <numFmt numFmtId="180" formatCode="0.0_);[Red]\(0.0\)"/>
    <numFmt numFmtId="181" formatCode="0.0"/>
    <numFmt numFmtId="182" formatCode="0_ "/>
    <numFmt numFmtId="183" formatCode="0.00_);[Red]\(0.00\)"/>
    <numFmt numFmtId="184" formatCode="0_);[Red]\(0\)"/>
    <numFmt numFmtId="185" formatCode="0.0%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#,##0.00_ "/>
    <numFmt numFmtId="191" formatCode="#,##0.0_ "/>
    <numFmt numFmtId="192" formatCode="0.00_);\(0.00\)"/>
    <numFmt numFmtId="193" formatCode="\(0\)"/>
    <numFmt numFmtId="194" formatCode="\(0.00\)"/>
    <numFmt numFmtId="195" formatCode="\(0.0_)"/>
    <numFmt numFmtId="196" formatCode="\(0.0\)"/>
    <numFmt numFmtId="197" formatCode="0.000"/>
    <numFmt numFmtId="198" formatCode="0.0_ ;[Red]\-0.0\ "/>
    <numFmt numFmtId="199" formatCode="0.0;[Red]0.0"/>
    <numFmt numFmtId="200" formatCode="0.0000000000000_ "/>
    <numFmt numFmtId="201" formatCode="0.0000000000_ "/>
    <numFmt numFmtId="202" formatCode="0.0000"/>
    <numFmt numFmtId="203" formatCode="0.00;_哿"/>
    <numFmt numFmtId="204" formatCode="0.0;_哿"/>
    <numFmt numFmtId="205" formatCode="0;_哿"/>
  </numFmts>
  <fonts count="95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b/>
      <sz val="14"/>
      <name val="宋体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sz val="10"/>
      <name val="宋体"/>
      <family val="0"/>
    </font>
    <font>
      <b/>
      <sz val="10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  <font>
      <b/>
      <sz val="10"/>
      <name val="宋体"/>
      <family val="0"/>
    </font>
    <font>
      <b/>
      <sz val="18"/>
      <name val="黑体"/>
      <family val="3"/>
    </font>
    <font>
      <sz val="16"/>
      <name val="Times New Roman"/>
      <family val="1"/>
    </font>
    <font>
      <sz val="9"/>
      <name val="宋体"/>
      <family val="0"/>
    </font>
    <font>
      <b/>
      <sz val="9"/>
      <name val="宋体"/>
      <family val="0"/>
    </font>
    <font>
      <sz val="9"/>
      <name val="仿宋_GB2312"/>
      <family val="3"/>
    </font>
    <font>
      <sz val="12"/>
      <name val="Times New Roman"/>
      <family val="1"/>
    </font>
    <font>
      <sz val="14"/>
      <name val="仿宋_GB2312"/>
      <family val="3"/>
    </font>
    <font>
      <b/>
      <sz val="20"/>
      <name val="宋体"/>
      <family val="0"/>
    </font>
    <font>
      <sz val="10"/>
      <name val="Helv"/>
      <family val="2"/>
    </font>
    <font>
      <sz val="9"/>
      <name val="Times New Roman"/>
      <family val="1"/>
    </font>
    <font>
      <b/>
      <sz val="16"/>
      <name val="宋体"/>
      <family val="0"/>
    </font>
    <font>
      <sz val="9"/>
      <color indexed="8"/>
      <name val="宋体"/>
      <family val="0"/>
    </font>
    <font>
      <b/>
      <sz val="11"/>
      <color indexed="8"/>
      <name val="宋体"/>
      <family val="0"/>
    </font>
    <font>
      <b/>
      <sz val="16"/>
      <color indexed="8"/>
      <name val="黑体"/>
      <family val="3"/>
    </font>
    <font>
      <b/>
      <sz val="12"/>
      <color indexed="8"/>
      <name val="宋体"/>
      <family val="0"/>
    </font>
    <font>
      <b/>
      <sz val="14"/>
      <color indexed="8"/>
      <name val="宋体"/>
      <family val="0"/>
    </font>
    <font>
      <sz val="14"/>
      <color indexed="8"/>
      <name val="宋体"/>
      <family val="0"/>
    </font>
    <font>
      <u val="single"/>
      <sz val="12"/>
      <color indexed="20"/>
      <name val="宋体"/>
      <family val="0"/>
    </font>
    <font>
      <u val="single"/>
      <sz val="12"/>
      <color indexed="30"/>
      <name val="宋体"/>
      <family val="0"/>
    </font>
    <font>
      <b/>
      <sz val="10"/>
      <name val="MS Sans Serif"/>
      <family val="2"/>
    </font>
    <font>
      <sz val="10"/>
      <name val="Arial"/>
      <family val="2"/>
    </font>
    <font>
      <sz val="14"/>
      <color indexed="17"/>
      <name val="宋体"/>
      <family val="0"/>
    </font>
    <font>
      <b/>
      <sz val="20"/>
      <color indexed="8"/>
      <name val="宋体"/>
      <family val="0"/>
    </font>
    <font>
      <b/>
      <sz val="13"/>
      <name val="宋体"/>
      <family val="0"/>
    </font>
    <font>
      <sz val="16"/>
      <name val="宋体"/>
      <family val="0"/>
    </font>
    <font>
      <b/>
      <sz val="11"/>
      <name val="宋体"/>
      <family val="0"/>
    </font>
    <font>
      <b/>
      <sz val="18"/>
      <name val="宋体"/>
      <family val="0"/>
    </font>
    <font>
      <sz val="18"/>
      <name val="宋体"/>
      <family val="0"/>
    </font>
    <font>
      <sz val="20"/>
      <name val="黑体"/>
      <family val="3"/>
    </font>
    <font>
      <b/>
      <sz val="20"/>
      <name val="Times New Roman"/>
      <family val="1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20"/>
      <color indexed="10"/>
      <name val="宋体"/>
      <family val="0"/>
    </font>
    <font>
      <sz val="12"/>
      <color indexed="10"/>
      <name val="宋体"/>
      <family val="0"/>
    </font>
    <font>
      <sz val="10"/>
      <color indexed="10"/>
      <name val="宋体"/>
      <family val="0"/>
    </font>
    <font>
      <sz val="16"/>
      <color indexed="8"/>
      <name val="Times New Roman"/>
      <family val="1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4"/>
      <name val="Calibri"/>
      <family val="0"/>
    </font>
    <font>
      <sz val="14"/>
      <name val="Calibri"/>
      <family val="0"/>
    </font>
    <font>
      <sz val="10"/>
      <name val="Calibri"/>
      <family val="0"/>
    </font>
    <font>
      <b/>
      <sz val="12"/>
      <name val="Calibri"/>
      <family val="0"/>
    </font>
    <font>
      <b/>
      <sz val="20"/>
      <color rgb="FFFF0000"/>
      <name val="宋体"/>
      <family val="0"/>
    </font>
    <font>
      <sz val="12"/>
      <color rgb="FFFF0000"/>
      <name val="宋体"/>
      <family val="0"/>
    </font>
    <font>
      <b/>
      <sz val="14"/>
      <color theme="1"/>
      <name val="Calibri"/>
      <family val="0"/>
    </font>
    <font>
      <sz val="14"/>
      <color theme="1"/>
      <name val="Calibri"/>
      <family val="0"/>
    </font>
    <font>
      <sz val="10"/>
      <color rgb="FFFF0000"/>
      <name val="宋体"/>
      <family val="0"/>
    </font>
    <font>
      <sz val="16"/>
      <color theme="1"/>
      <name val="Times New Roman"/>
      <family val="1"/>
    </font>
    <font>
      <sz val="9"/>
      <color theme="1"/>
      <name val="宋体"/>
      <family val="0"/>
    </font>
    <font>
      <sz val="12"/>
      <name val="Calibri"/>
      <family val="0"/>
    </font>
    <font>
      <sz val="12"/>
      <color theme="1"/>
      <name val="宋体"/>
      <family val="0"/>
    </font>
    <font>
      <b/>
      <sz val="20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/>
      <bottom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/>
      <top style="thin"/>
      <bottom>
        <color indexed="8"/>
      </bottom>
    </border>
    <border>
      <left style="thin">
        <color indexed="8"/>
      </left>
      <right style="thin"/>
      <top>
        <color indexed="8"/>
      </top>
      <bottom>
        <color indexed="8"/>
      </bottom>
    </border>
    <border>
      <left style="thin">
        <color indexed="8"/>
      </left>
      <right style="thin"/>
      <top>
        <color indexed="8"/>
      </top>
      <bottom style="thin">
        <color indexed="8"/>
      </bottom>
    </border>
    <border>
      <left>
        <color indexed="63"/>
      </left>
      <right style="thin"/>
      <top style="medium"/>
      <bottom>
        <color indexed="63"/>
      </bottom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</borders>
  <cellStyleXfs count="80">
    <xf numFmtId="0" fontId="0" fillId="0" borderId="0">
      <alignment/>
      <protection/>
    </xf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9" fontId="22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1" applyNumberFormat="0" applyFill="0" applyAlignment="0" applyProtection="0"/>
    <xf numFmtId="0" fontId="68" fillId="0" borderId="2" applyNumberFormat="0" applyFill="0" applyAlignment="0" applyProtection="0"/>
    <xf numFmtId="0" fontId="69" fillId="0" borderId="3" applyNumberFormat="0" applyFill="0" applyAlignment="0" applyProtection="0"/>
    <xf numFmtId="0" fontId="69" fillId="0" borderId="0" applyNumberFormat="0" applyFill="0" applyBorder="0" applyAlignment="0" applyProtection="0"/>
    <xf numFmtId="0" fontId="70" fillId="20" borderId="0" applyNumberFormat="0" applyBorder="0" applyAlignment="0" applyProtection="0"/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71" fillId="21" borderId="0" applyNumberFormat="0" applyBorder="0" applyAlignment="0" applyProtection="0"/>
    <xf numFmtId="0" fontId="72" fillId="0" borderId="4" applyNumberFormat="0" applyFill="0" applyAlignment="0" applyProtection="0"/>
    <xf numFmtId="176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0" fontId="73" fillId="22" borderId="5" applyNumberFormat="0" applyAlignment="0" applyProtection="0"/>
    <xf numFmtId="0" fontId="74" fillId="23" borderId="6" applyNumberFormat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7" applyNumberFormat="0" applyFill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0" fontId="78" fillId="24" borderId="0" applyNumberFormat="0" applyBorder="0" applyAlignment="0" applyProtection="0"/>
    <xf numFmtId="0" fontId="79" fillId="22" borderId="8" applyNumberFormat="0" applyAlignment="0" applyProtection="0"/>
    <xf numFmtId="0" fontId="80" fillId="25" borderId="5" applyNumberFormat="0" applyAlignment="0" applyProtection="0"/>
    <xf numFmtId="0" fontId="31" fillId="0" borderId="0" applyNumberFormat="0" applyFill="0" applyBorder="0" applyAlignment="0" applyProtection="0"/>
    <xf numFmtId="0" fontId="65" fillId="26" borderId="0" applyNumberFormat="0" applyBorder="0" applyAlignment="0" applyProtection="0"/>
    <xf numFmtId="0" fontId="65" fillId="27" borderId="0" applyNumberFormat="0" applyBorder="0" applyAlignment="0" applyProtection="0"/>
    <xf numFmtId="0" fontId="65" fillId="28" borderId="0" applyNumberFormat="0" applyBorder="0" applyAlignment="0" applyProtection="0"/>
    <xf numFmtId="0" fontId="65" fillId="29" borderId="0" applyNumberFormat="0" applyBorder="0" applyAlignment="0" applyProtection="0"/>
    <xf numFmtId="0" fontId="65" fillId="30" borderId="0" applyNumberFormat="0" applyBorder="0" applyAlignment="0" applyProtection="0"/>
    <xf numFmtId="0" fontId="65" fillId="31" borderId="0" applyNumberFormat="0" applyBorder="0" applyAlignment="0" applyProtection="0"/>
    <xf numFmtId="0" fontId="22" fillId="32" borderId="9" applyNumberFormat="0" applyFont="0" applyAlignment="0" applyProtection="0"/>
  </cellStyleXfs>
  <cellXfs count="388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Border="1" applyAlignment="1">
      <alignment/>
    </xf>
    <xf numFmtId="178" fontId="81" fillId="0" borderId="10" xfId="0" applyNumberFormat="1" applyFont="1" applyFill="1" applyBorder="1" applyAlignment="1">
      <alignment horizontal="center" vertical="center" wrapText="1"/>
    </xf>
    <xf numFmtId="179" fontId="81" fillId="0" borderId="10" xfId="0" applyNumberFormat="1" applyFont="1" applyBorder="1" applyAlignment="1">
      <alignment horizontal="center" vertical="center" wrapText="1"/>
    </xf>
    <xf numFmtId="178" fontId="81" fillId="0" borderId="11" xfId="0" applyNumberFormat="1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9" fillId="0" borderId="0" xfId="51" applyFont="1">
      <alignment/>
      <protection/>
    </xf>
    <xf numFmtId="0" fontId="0" fillId="0" borderId="0" xfId="51" applyFont="1">
      <alignment/>
      <protection/>
    </xf>
    <xf numFmtId="0" fontId="0" fillId="0" borderId="0" xfId="51" applyFont="1" applyAlignment="1">
      <alignment horizontal="center"/>
      <protection/>
    </xf>
    <xf numFmtId="0" fontId="16" fillId="0" borderId="0" xfId="0" applyFont="1" applyBorder="1" applyAlignment="1">
      <alignment wrapText="1"/>
    </xf>
    <xf numFmtId="0" fontId="16" fillId="0" borderId="0" xfId="0" applyFont="1" applyAlignment="1">
      <alignment wrapText="1"/>
    </xf>
    <xf numFmtId="0" fontId="17" fillId="0" borderId="0" xfId="0" applyFont="1" applyAlignment="1">
      <alignment wrapText="1"/>
    </xf>
    <xf numFmtId="0" fontId="0" fillId="0" borderId="0" xfId="0" applyFont="1" applyAlignment="1">
      <alignment horizontal="center"/>
    </xf>
    <xf numFmtId="178" fontId="0" fillId="0" borderId="0" xfId="0" applyNumberFormat="1" applyFont="1" applyBorder="1" applyAlignment="1">
      <alignment horizontal="center" vertical="center"/>
    </xf>
    <xf numFmtId="178" fontId="0" fillId="0" borderId="0" xfId="0" applyNumberFormat="1" applyFont="1" applyAlignment="1">
      <alignment/>
    </xf>
    <xf numFmtId="179" fontId="0" fillId="0" borderId="0" xfId="0" applyNumberFormat="1" applyFont="1" applyAlignment="1">
      <alignment/>
    </xf>
    <xf numFmtId="178" fontId="0" fillId="0" borderId="0" xfId="0" applyNumberFormat="1" applyFont="1" applyBorder="1" applyAlignment="1">
      <alignment/>
    </xf>
    <xf numFmtId="0" fontId="16" fillId="0" borderId="0" xfId="0" applyFont="1" applyBorder="1" applyAlignment="1">
      <alignment horizontal="center" vertical="center" wrapText="1"/>
    </xf>
    <xf numFmtId="178" fontId="18" fillId="0" borderId="0" xfId="0" applyNumberFormat="1" applyFont="1" applyBorder="1" applyAlignment="1">
      <alignment horizontal="center" vertical="center" wrapText="1"/>
    </xf>
    <xf numFmtId="178" fontId="18" fillId="0" borderId="13" xfId="0" applyNumberFormat="1" applyFont="1" applyBorder="1" applyAlignment="1">
      <alignment horizontal="center" vertical="center" wrapText="1"/>
    </xf>
    <xf numFmtId="57" fontId="18" fillId="0" borderId="0" xfId="0" applyNumberFormat="1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81" fillId="0" borderId="12" xfId="0" applyFont="1" applyBorder="1" applyAlignment="1">
      <alignment horizontal="center" vertical="center" wrapText="1"/>
    </xf>
    <xf numFmtId="178" fontId="7" fillId="0" borderId="10" xfId="0" applyNumberFormat="1" applyFont="1" applyBorder="1" applyAlignment="1">
      <alignment horizontal="center" vertical="center" wrapText="1"/>
    </xf>
    <xf numFmtId="179" fontId="7" fillId="0" borderId="10" xfId="0" applyNumberFormat="1" applyFont="1" applyBorder="1" applyAlignment="1">
      <alignment horizontal="center" vertical="center" wrapText="1"/>
    </xf>
    <xf numFmtId="0" fontId="82" fillId="0" borderId="12" xfId="0" applyFont="1" applyBorder="1" applyAlignment="1">
      <alignment horizontal="center" vertical="center" wrapText="1"/>
    </xf>
    <xf numFmtId="182" fontId="8" fillId="0" borderId="10" xfId="55" applyNumberFormat="1" applyFont="1" applyFill="1" applyBorder="1" applyAlignment="1">
      <alignment horizontal="center" vertical="center"/>
      <protection/>
    </xf>
    <xf numFmtId="178" fontId="6" fillId="0" borderId="10" xfId="0" applyNumberFormat="1" applyFont="1" applyBorder="1" applyAlignment="1">
      <alignment horizontal="center" vertical="center" wrapText="1"/>
    </xf>
    <xf numFmtId="179" fontId="16" fillId="0" borderId="0" xfId="0" applyNumberFormat="1" applyFont="1" applyBorder="1" applyAlignment="1">
      <alignment wrapText="1"/>
    </xf>
    <xf numFmtId="178" fontId="16" fillId="0" borderId="0" xfId="0" applyNumberFormat="1" applyFont="1" applyBorder="1" applyAlignment="1">
      <alignment wrapText="1"/>
    </xf>
    <xf numFmtId="0" fontId="2" fillId="33" borderId="0" xfId="0" applyFont="1" applyFill="1" applyBorder="1" applyAlignment="1">
      <alignment horizontal="center" wrapText="1"/>
    </xf>
    <xf numFmtId="178" fontId="7" fillId="0" borderId="11" xfId="0" applyNumberFormat="1" applyFont="1" applyBorder="1" applyAlignment="1">
      <alignment horizontal="center" vertical="center" wrapText="1"/>
    </xf>
    <xf numFmtId="181" fontId="6" fillId="0" borderId="10" xfId="0" applyNumberFormat="1" applyFont="1" applyBorder="1" applyAlignment="1">
      <alignment horizontal="center" vertical="center" wrapText="1"/>
    </xf>
    <xf numFmtId="179" fontId="6" fillId="0" borderId="10" xfId="0" applyNumberFormat="1" applyFont="1" applyBorder="1" applyAlignment="1">
      <alignment horizontal="center" vertical="center" wrapText="1"/>
    </xf>
    <xf numFmtId="182" fontId="8" fillId="0" borderId="11" xfId="55" applyNumberFormat="1" applyFont="1" applyFill="1" applyBorder="1" applyAlignment="1">
      <alignment horizontal="center" vertical="center"/>
      <protection/>
    </xf>
    <xf numFmtId="0" fontId="20" fillId="0" borderId="0" xfId="0" applyFont="1" applyAlignment="1">
      <alignment wrapText="1"/>
    </xf>
    <xf numFmtId="0" fontId="9" fillId="0" borderId="0" xfId="0" applyFont="1" applyAlignment="1">
      <alignment/>
    </xf>
    <xf numFmtId="0" fontId="21" fillId="0" borderId="0" xfId="0" applyFont="1" applyAlignment="1">
      <alignment horizontal="center"/>
    </xf>
    <xf numFmtId="0" fontId="82" fillId="0" borderId="0" xfId="0" applyFont="1" applyAlignment="1">
      <alignment horizontal="center" vertical="center"/>
    </xf>
    <xf numFmtId="178" fontId="20" fillId="0" borderId="0" xfId="0" applyNumberFormat="1" applyFont="1" applyBorder="1" applyAlignment="1">
      <alignment wrapText="1"/>
    </xf>
    <xf numFmtId="178" fontId="7" fillId="0" borderId="14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/>
    </xf>
    <xf numFmtId="0" fontId="82" fillId="34" borderId="15" xfId="0" applyFont="1" applyFill="1" applyBorder="1" applyAlignment="1">
      <alignment horizontal="left" vertical="center"/>
    </xf>
    <xf numFmtId="178" fontId="6" fillId="0" borderId="16" xfId="0" applyNumberFormat="1" applyFont="1" applyBorder="1" applyAlignment="1">
      <alignment horizontal="right" vertical="center"/>
    </xf>
    <xf numFmtId="178" fontId="6" fillId="0" borderId="0" xfId="0" applyNumberFormat="1" applyFont="1" applyBorder="1" applyAlignment="1">
      <alignment horizontal="right" vertical="center"/>
    </xf>
    <xf numFmtId="178" fontId="6" fillId="0" borderId="13" xfId="0" applyNumberFormat="1" applyFont="1" applyBorder="1" applyAlignment="1">
      <alignment horizontal="right" vertical="center"/>
    </xf>
    <xf numFmtId="180" fontId="0" fillId="0" borderId="0" xfId="0" applyNumberFormat="1" applyFont="1" applyAlignment="1">
      <alignment/>
    </xf>
    <xf numFmtId="0" fontId="22" fillId="0" borderId="0" xfId="0" applyFont="1" applyAlignment="1">
      <alignment/>
    </xf>
    <xf numFmtId="180" fontId="22" fillId="0" borderId="0" xfId="0" applyNumberFormat="1" applyFont="1" applyAlignment="1">
      <alignment/>
    </xf>
    <xf numFmtId="0" fontId="82" fillId="0" borderId="0" xfId="0" applyFont="1" applyAlignment="1">
      <alignment/>
    </xf>
    <xf numFmtId="0" fontId="81" fillId="34" borderId="12" xfId="0" applyFont="1" applyFill="1" applyBorder="1" applyAlignment="1">
      <alignment horizontal="center" vertical="center"/>
    </xf>
    <xf numFmtId="180" fontId="81" fillId="34" borderId="11" xfId="0" applyNumberFormat="1" applyFont="1" applyFill="1" applyBorder="1" applyAlignment="1">
      <alignment horizontal="center" vertical="center" wrapText="1"/>
    </xf>
    <xf numFmtId="2" fontId="6" fillId="34" borderId="16" xfId="0" applyNumberFormat="1" applyFont="1" applyFill="1" applyBorder="1" applyAlignment="1">
      <alignment horizontal="right" vertical="center"/>
    </xf>
    <xf numFmtId="2" fontId="6" fillId="34" borderId="0" xfId="0" applyNumberFormat="1" applyFont="1" applyFill="1" applyBorder="1" applyAlignment="1">
      <alignment horizontal="right" vertical="center"/>
    </xf>
    <xf numFmtId="178" fontId="6" fillId="34" borderId="0" xfId="0" applyNumberFormat="1" applyFont="1" applyFill="1" applyBorder="1" applyAlignment="1">
      <alignment horizontal="right" vertical="center"/>
    </xf>
    <xf numFmtId="0" fontId="21" fillId="0" borderId="0" xfId="0" applyFont="1" applyAlignment="1">
      <alignment/>
    </xf>
    <xf numFmtId="180" fontId="21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0" fontId="83" fillId="0" borderId="0" xfId="0" applyFont="1" applyAlignment="1">
      <alignment/>
    </xf>
    <xf numFmtId="0" fontId="16" fillId="0" borderId="0" xfId="0" applyFont="1" applyBorder="1" applyAlignment="1">
      <alignment horizontal="center" vertical="top" wrapText="1"/>
    </xf>
    <xf numFmtId="0" fontId="82" fillId="0" borderId="0" xfId="0" applyFont="1" applyBorder="1" applyAlignment="1">
      <alignment horizontal="center" vertical="top" wrapText="1"/>
    </xf>
    <xf numFmtId="0" fontId="81" fillId="33" borderId="17" xfId="0" applyFont="1" applyFill="1" applyBorder="1" applyAlignment="1">
      <alignment horizontal="center" vertical="center" wrapText="1"/>
    </xf>
    <xf numFmtId="0" fontId="81" fillId="0" borderId="10" xfId="48" applyFont="1" applyFill="1" applyBorder="1" applyAlignment="1" applyProtection="1">
      <alignment horizontal="center" vertical="center"/>
      <protection locked="0"/>
    </xf>
    <xf numFmtId="0" fontId="81" fillId="0" borderId="11" xfId="48" applyFont="1" applyFill="1" applyBorder="1" applyAlignment="1" applyProtection="1">
      <alignment horizontal="center" vertical="center"/>
      <protection locked="0"/>
    </xf>
    <xf numFmtId="0" fontId="82" fillId="33" borderId="18" xfId="0" applyFont="1" applyFill="1" applyBorder="1" applyAlignment="1">
      <alignment horizontal="left" vertical="center" wrapText="1"/>
    </xf>
    <xf numFmtId="181" fontId="6" fillId="33" borderId="19" xfId="0" applyNumberFormat="1" applyFont="1" applyFill="1" applyBorder="1" applyAlignment="1">
      <alignment horizontal="right" vertical="center" wrapText="1"/>
    </xf>
    <xf numFmtId="181" fontId="6" fillId="33" borderId="0" xfId="0" applyNumberFormat="1" applyFont="1" applyFill="1" applyBorder="1" applyAlignment="1">
      <alignment horizontal="right" vertical="center" wrapText="1"/>
    </xf>
    <xf numFmtId="0" fontId="82" fillId="33" borderId="20" xfId="0" applyFont="1" applyFill="1" applyBorder="1" applyAlignment="1">
      <alignment horizontal="left" vertical="center" wrapText="1"/>
    </xf>
    <xf numFmtId="181" fontId="6" fillId="33" borderId="21" xfId="0" applyNumberFormat="1" applyFont="1" applyFill="1" applyBorder="1" applyAlignment="1">
      <alignment horizontal="right" vertical="center" wrapText="1"/>
    </xf>
    <xf numFmtId="0" fontId="10" fillId="0" borderId="0" xfId="48" applyFont="1" applyBorder="1" applyAlignment="1" applyProtection="1">
      <alignment horizontal="center" vertical="center"/>
      <protection locked="0"/>
    </xf>
    <xf numFmtId="0" fontId="84" fillId="0" borderId="0" xfId="48" applyFont="1" applyFill="1" applyBorder="1" applyProtection="1">
      <alignment/>
      <protection locked="0"/>
    </xf>
    <xf numFmtId="0" fontId="81" fillId="0" borderId="12" xfId="48" applyFont="1" applyBorder="1" applyAlignment="1" applyProtection="1">
      <alignment horizontal="center" vertical="center"/>
      <protection locked="0"/>
    </xf>
    <xf numFmtId="182" fontId="81" fillId="0" borderId="19" xfId="48" applyNumberFormat="1" applyFont="1" applyBorder="1" applyAlignment="1" applyProtection="1">
      <alignment horizontal="center" vertical="center" wrapText="1"/>
      <protection locked="0"/>
    </xf>
    <xf numFmtId="179" fontId="7" fillId="0" borderId="14" xfId="48" applyNumberFormat="1" applyFont="1" applyFill="1" applyBorder="1" applyAlignment="1" applyProtection="1">
      <alignment horizontal="right" vertical="center"/>
      <protection/>
    </xf>
    <xf numFmtId="178" fontId="7" fillId="0" borderId="19" xfId="48" applyNumberFormat="1" applyFont="1" applyFill="1" applyBorder="1" applyAlignment="1" applyProtection="1">
      <alignment horizontal="right" vertical="center"/>
      <protection/>
    </xf>
    <xf numFmtId="182" fontId="82" fillId="0" borderId="15" xfId="48" applyNumberFormat="1" applyFont="1" applyBorder="1" applyAlignment="1" applyProtection="1">
      <alignment vertical="center" wrapText="1"/>
      <protection locked="0"/>
    </xf>
    <xf numFmtId="182" fontId="82" fillId="0" borderId="0" xfId="48" applyNumberFormat="1" applyFont="1" applyBorder="1" applyAlignment="1" applyProtection="1">
      <alignment horizontal="center" vertical="center" wrapText="1"/>
      <protection locked="0"/>
    </xf>
    <xf numFmtId="179" fontId="6" fillId="0" borderId="16" xfId="48" applyNumberFormat="1" applyFont="1" applyFill="1" applyBorder="1" applyAlignment="1" applyProtection="1">
      <alignment horizontal="right" vertical="center"/>
      <protection/>
    </xf>
    <xf numFmtId="178" fontId="6" fillId="0" borderId="0" xfId="48" applyNumberFormat="1" applyFont="1" applyFill="1" applyBorder="1" applyAlignment="1" applyProtection="1">
      <alignment horizontal="right" vertical="center"/>
      <protection/>
    </xf>
    <xf numFmtId="182" fontId="82" fillId="0" borderId="15" xfId="48" applyNumberFormat="1" applyFont="1" applyBorder="1" applyAlignment="1" applyProtection="1">
      <alignment horizontal="center" vertical="center" wrapText="1"/>
      <protection locked="0"/>
    </xf>
    <xf numFmtId="182" fontId="82" fillId="0" borderId="15" xfId="48" applyNumberFormat="1" applyFont="1" applyBorder="1" applyAlignment="1" applyProtection="1">
      <alignment horizontal="left" vertical="center" wrapText="1"/>
      <protection locked="0"/>
    </xf>
    <xf numFmtId="0" fontId="6" fillId="0" borderId="16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85" fillId="0" borderId="0" xfId="0" applyFont="1" applyAlignment="1">
      <alignment vertical="center"/>
    </xf>
    <xf numFmtId="0" fontId="84" fillId="0" borderId="0" xfId="0" applyFont="1" applyAlignment="1">
      <alignment/>
    </xf>
    <xf numFmtId="0" fontId="86" fillId="0" borderId="0" xfId="0" applyFont="1" applyAlignment="1">
      <alignment/>
    </xf>
    <xf numFmtId="0" fontId="81" fillId="34" borderId="10" xfId="0" applyFont="1" applyFill="1" applyBorder="1" applyAlignment="1">
      <alignment horizontal="center" vertical="center"/>
    </xf>
    <xf numFmtId="0" fontId="81" fillId="34" borderId="11" xfId="0" applyFont="1" applyFill="1" applyBorder="1" applyAlignment="1">
      <alignment horizontal="center" vertical="center" wrapText="1"/>
    </xf>
    <xf numFmtId="0" fontId="81" fillId="0" borderId="22" xfId="0" applyFont="1" applyBorder="1" applyAlignment="1">
      <alignment vertical="center"/>
    </xf>
    <xf numFmtId="0" fontId="81" fillId="0" borderId="14" xfId="0" applyFont="1" applyBorder="1" applyAlignment="1">
      <alignment horizontal="center" vertical="center"/>
    </xf>
    <xf numFmtId="0" fontId="82" fillId="0" borderId="15" xfId="0" applyFont="1" applyBorder="1" applyAlignment="1">
      <alignment vertical="center"/>
    </xf>
    <xf numFmtId="0" fontId="82" fillId="0" borderId="16" xfId="0" applyFont="1" applyBorder="1" applyAlignment="1">
      <alignment horizontal="center" vertical="center"/>
    </xf>
    <xf numFmtId="0" fontId="82" fillId="0" borderId="0" xfId="0" applyFont="1" applyBorder="1" applyAlignment="1">
      <alignment horizontal="center" vertical="center"/>
    </xf>
    <xf numFmtId="0" fontId="81" fillId="0" borderId="15" xfId="0" applyFont="1" applyBorder="1" applyAlignment="1">
      <alignment vertical="center"/>
    </xf>
    <xf numFmtId="0" fontId="81" fillId="0" borderId="0" xfId="0" applyFont="1" applyBorder="1" applyAlignment="1">
      <alignment horizontal="center" vertical="center"/>
    </xf>
    <xf numFmtId="0" fontId="87" fillId="0" borderId="15" xfId="0" applyFont="1" applyBorder="1" applyAlignment="1">
      <alignment vertical="center"/>
    </xf>
    <xf numFmtId="0" fontId="87" fillId="0" borderId="0" xfId="0" applyFont="1" applyBorder="1" applyAlignment="1">
      <alignment horizontal="center" vertical="center"/>
    </xf>
    <xf numFmtId="0" fontId="88" fillId="0" borderId="23" xfId="0" applyFont="1" applyBorder="1" applyAlignment="1">
      <alignment vertical="center"/>
    </xf>
    <xf numFmtId="0" fontId="88" fillId="0" borderId="13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84" fillId="33" borderId="0" xfId="0" applyFont="1" applyFill="1" applyBorder="1" applyAlignment="1">
      <alignment horizontal="right" vertical="center"/>
    </xf>
    <xf numFmtId="0" fontId="81" fillId="34" borderId="24" xfId="0" applyFont="1" applyFill="1" applyBorder="1" applyAlignment="1">
      <alignment horizontal="center" vertical="center"/>
    </xf>
    <xf numFmtId="49" fontId="81" fillId="34" borderId="19" xfId="0" applyNumberFormat="1" applyFont="1" applyFill="1" applyBorder="1" applyAlignment="1">
      <alignment horizontal="left" vertical="center"/>
    </xf>
    <xf numFmtId="181" fontId="6" fillId="34" borderId="16" xfId="0" applyNumberFormat="1" applyFont="1" applyFill="1" applyBorder="1" applyAlignment="1">
      <alignment horizontal="right" vertical="center"/>
    </xf>
    <xf numFmtId="49" fontId="82" fillId="34" borderId="0" xfId="0" applyNumberFormat="1" applyFont="1" applyFill="1" applyBorder="1" applyAlignment="1">
      <alignment horizontal="left" vertical="center"/>
    </xf>
    <xf numFmtId="49" fontId="82" fillId="34" borderId="13" xfId="0" applyNumberFormat="1" applyFont="1" applyFill="1" applyBorder="1" applyAlignment="1">
      <alignment horizontal="left" vertical="center"/>
    </xf>
    <xf numFmtId="0" fontId="81" fillId="0" borderId="12" xfId="0" applyFont="1" applyBorder="1" applyAlignment="1">
      <alignment horizontal="center" vertical="center"/>
    </xf>
    <xf numFmtId="0" fontId="81" fillId="0" borderId="10" xfId="0" applyFont="1" applyBorder="1" applyAlignment="1">
      <alignment horizontal="center" vertical="center"/>
    </xf>
    <xf numFmtId="0" fontId="81" fillId="0" borderId="25" xfId="0" applyFont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81" fillId="0" borderId="15" xfId="0" applyFont="1" applyBorder="1" applyAlignment="1">
      <alignment horizontal="left" vertical="center"/>
    </xf>
    <xf numFmtId="0" fontId="81" fillId="0" borderId="16" xfId="0" applyFont="1" applyBorder="1" applyAlignment="1">
      <alignment horizontal="center" vertical="center"/>
    </xf>
    <xf numFmtId="178" fontId="6" fillId="0" borderId="19" xfId="0" applyNumberFormat="1" applyFont="1" applyBorder="1" applyAlignment="1">
      <alignment horizontal="right" vertical="center"/>
    </xf>
    <xf numFmtId="0" fontId="82" fillId="0" borderId="15" xfId="0" applyFont="1" applyBorder="1" applyAlignment="1">
      <alignment horizontal="left" vertical="center"/>
    </xf>
    <xf numFmtId="0" fontId="82" fillId="0" borderId="23" xfId="0" applyFont="1" applyBorder="1" applyAlignment="1">
      <alignment vertical="center"/>
    </xf>
    <xf numFmtId="0" fontId="9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13" fillId="0" borderId="22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182" fontId="7" fillId="0" borderId="14" xfId="0" applyNumberFormat="1" applyFont="1" applyFill="1" applyBorder="1" applyAlignment="1">
      <alignment horizontal="right" vertical="center" wrapText="1"/>
    </xf>
    <xf numFmtId="178" fontId="5" fillId="0" borderId="0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16" fillId="0" borderId="0" xfId="0" applyFont="1" applyAlignment="1">
      <alignment/>
    </xf>
    <xf numFmtId="0" fontId="0" fillId="0" borderId="0" xfId="0" applyFont="1" applyAlignment="1">
      <alignment horizontal="left"/>
    </xf>
    <xf numFmtId="0" fontId="24" fillId="0" borderId="0" xfId="0" applyFont="1" applyAlignment="1">
      <alignment horizontal="left" vertical="center"/>
    </xf>
    <xf numFmtId="0" fontId="84" fillId="0" borderId="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2" xfId="0" applyFont="1" applyBorder="1" applyAlignment="1">
      <alignment horizontal="left" vertical="center"/>
    </xf>
    <xf numFmtId="178" fontId="7" fillId="0" borderId="14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/>
    </xf>
    <xf numFmtId="0" fontId="25" fillId="0" borderId="0" xfId="0" applyFont="1" applyAlignment="1">
      <alignment/>
    </xf>
    <xf numFmtId="0" fontId="1" fillId="0" borderId="0" xfId="0" applyFont="1" applyAlignment="1">
      <alignment horizontal="center"/>
    </xf>
    <xf numFmtId="0" fontId="26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left" vertical="center"/>
    </xf>
    <xf numFmtId="0" fontId="27" fillId="0" borderId="13" xfId="0" applyFont="1" applyBorder="1" applyAlignment="1">
      <alignment horizontal="left" vertical="center" wrapText="1"/>
    </xf>
    <xf numFmtId="0" fontId="28" fillId="0" borderId="13" xfId="0" applyFont="1" applyBorder="1" applyAlignment="1">
      <alignment horizontal="right" vertical="center" wrapText="1"/>
    </xf>
    <xf numFmtId="49" fontId="29" fillId="0" borderId="22" xfId="0" applyNumberFormat="1" applyFont="1" applyBorder="1" applyAlignment="1">
      <alignment horizontal="center" vertical="center" wrapText="1"/>
    </xf>
    <xf numFmtId="183" fontId="29" fillId="0" borderId="11" xfId="0" applyNumberFormat="1" applyFont="1" applyBorder="1" applyAlignment="1">
      <alignment horizontal="center" vertical="center"/>
    </xf>
    <xf numFmtId="178" fontId="6" fillId="0" borderId="16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49" fontId="30" fillId="0" borderId="15" xfId="0" applyNumberFormat="1" applyFont="1" applyBorder="1" applyAlignment="1">
      <alignment horizontal="center" vertical="center"/>
    </xf>
    <xf numFmtId="49" fontId="30" fillId="0" borderId="23" xfId="0" applyNumberFormat="1" applyFont="1" applyBorder="1" applyAlignment="1">
      <alignment horizontal="center" vertical="center"/>
    </xf>
    <xf numFmtId="178" fontId="6" fillId="0" borderId="26" xfId="0" applyNumberFormat="1" applyFont="1" applyBorder="1" applyAlignment="1">
      <alignment horizontal="center" vertical="center"/>
    </xf>
    <xf numFmtId="0" fontId="21" fillId="34" borderId="0" xfId="0" applyFont="1" applyFill="1" applyAlignment="1">
      <alignment/>
    </xf>
    <xf numFmtId="0" fontId="0" fillId="34" borderId="0" xfId="0" applyFont="1" applyFill="1" applyAlignment="1">
      <alignment/>
    </xf>
    <xf numFmtId="178" fontId="5" fillId="0" borderId="11" xfId="0" applyNumberFormat="1" applyFont="1" applyBorder="1" applyAlignment="1">
      <alignment horizontal="center" vertical="center"/>
    </xf>
    <xf numFmtId="0" fontId="81" fillId="0" borderId="22" xfId="0" applyFont="1" applyBorder="1" applyAlignment="1">
      <alignment horizontal="left" vertical="center"/>
    </xf>
    <xf numFmtId="0" fontId="22" fillId="0" borderId="0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183" fontId="12" fillId="0" borderId="14" xfId="0" applyNumberFormat="1" applyFont="1" applyBorder="1" applyAlignment="1">
      <alignment horizontal="center" vertical="center"/>
    </xf>
    <xf numFmtId="183" fontId="12" fillId="0" borderId="19" xfId="0" applyNumberFormat="1" applyFont="1" applyBorder="1" applyAlignment="1">
      <alignment horizontal="center" vertical="center"/>
    </xf>
    <xf numFmtId="9" fontId="12" fillId="0" borderId="19" xfId="0" applyNumberFormat="1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9" fontId="12" fillId="0" borderId="0" xfId="0" applyNumberFormat="1" applyFont="1" applyBorder="1" applyAlignment="1">
      <alignment horizontal="center" vertical="center"/>
    </xf>
    <xf numFmtId="185" fontId="12" fillId="0" borderId="0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9" fontId="12" fillId="0" borderId="16" xfId="0" applyNumberFormat="1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85" fontId="12" fillId="0" borderId="0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10" fontId="12" fillId="0" borderId="16" xfId="0" applyNumberFormat="1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89" fillId="0" borderId="0" xfId="0" applyFont="1" applyAlignment="1">
      <alignment/>
    </xf>
    <xf numFmtId="0" fontId="0" fillId="0" borderId="12" xfId="0" applyFont="1" applyBorder="1" applyAlignment="1">
      <alignment horizontal="center" vertical="center"/>
    </xf>
    <xf numFmtId="0" fontId="82" fillId="0" borderId="0" xfId="0" applyFont="1" applyAlignment="1">
      <alignment/>
    </xf>
    <xf numFmtId="0" fontId="84" fillId="0" borderId="0" xfId="0" applyFont="1" applyFill="1" applyBorder="1" applyAlignment="1">
      <alignment horizontal="right" vertical="center"/>
    </xf>
    <xf numFmtId="0" fontId="81" fillId="34" borderId="12" xfId="0" applyFont="1" applyFill="1" applyBorder="1" applyAlignment="1">
      <alignment horizontal="center" vertical="center"/>
    </xf>
    <xf numFmtId="0" fontId="81" fillId="34" borderId="15" xfId="0" applyFont="1" applyFill="1" applyBorder="1" applyAlignment="1">
      <alignment vertical="center"/>
    </xf>
    <xf numFmtId="0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82" fillId="34" borderId="15" xfId="0" applyFont="1" applyFill="1" applyBorder="1" applyAlignment="1">
      <alignment vertical="center"/>
    </xf>
    <xf numFmtId="178" fontId="6" fillId="34" borderId="0" xfId="0" applyNumberFormat="1" applyFont="1" applyFill="1" applyBorder="1" applyAlignment="1">
      <alignment horizontal="center" vertical="center"/>
    </xf>
    <xf numFmtId="178" fontId="2" fillId="0" borderId="0" xfId="0" applyNumberFormat="1" applyFont="1" applyAlignment="1">
      <alignment/>
    </xf>
    <xf numFmtId="0" fontId="82" fillId="0" borderId="15" xfId="0" applyFont="1" applyFill="1" applyBorder="1" applyAlignment="1">
      <alignment vertical="center"/>
    </xf>
    <xf numFmtId="184" fontId="81" fillId="34" borderId="10" xfId="0" applyNumberFormat="1" applyFont="1" applyFill="1" applyBorder="1" applyAlignment="1">
      <alignment horizontal="center" vertical="center"/>
    </xf>
    <xf numFmtId="184" fontId="81" fillId="34" borderId="12" xfId="0" applyNumberFormat="1" applyFont="1" applyFill="1" applyBorder="1" applyAlignment="1">
      <alignment horizontal="center" vertical="center"/>
    </xf>
    <xf numFmtId="180" fontId="81" fillId="34" borderId="11" xfId="0" applyNumberFormat="1" applyFont="1" applyFill="1" applyBorder="1" applyAlignment="1">
      <alignment horizontal="center" vertical="center"/>
    </xf>
    <xf numFmtId="0" fontId="82" fillId="34" borderId="23" xfId="0" applyFont="1" applyFill="1" applyBorder="1" applyAlignment="1">
      <alignment vertical="center"/>
    </xf>
    <xf numFmtId="0" fontId="83" fillId="0" borderId="0" xfId="0" applyFont="1" applyAlignment="1">
      <alignment vertical="center"/>
    </xf>
    <xf numFmtId="180" fontId="82" fillId="0" borderId="0" xfId="0" applyNumberFormat="1" applyFont="1" applyAlignment="1">
      <alignment/>
    </xf>
    <xf numFmtId="0" fontId="72" fillId="0" borderId="25" xfId="0" applyFont="1" applyBorder="1" applyAlignment="1">
      <alignment vertical="center"/>
    </xf>
    <xf numFmtId="0" fontId="0" fillId="0" borderId="25" xfId="0" applyNumberFormat="1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27" xfId="0" applyNumberFormat="1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72" fillId="0" borderId="27" xfId="0" applyFont="1" applyBorder="1" applyAlignment="1">
      <alignment vertical="center"/>
    </xf>
    <xf numFmtId="0" fontId="0" fillId="0" borderId="27" xfId="0" applyFont="1" applyFill="1" applyBorder="1" applyAlignment="1">
      <alignment vertical="center"/>
    </xf>
    <xf numFmtId="182" fontId="6" fillId="0" borderId="16" xfId="48" applyNumberFormat="1" applyFont="1" applyBorder="1" applyAlignment="1" applyProtection="1">
      <alignment horizontal="right" vertical="center" wrapText="1"/>
      <protection locked="0"/>
    </xf>
    <xf numFmtId="182" fontId="6" fillId="0" borderId="0" xfId="48" applyNumberFormat="1" applyFont="1" applyBorder="1" applyAlignment="1" applyProtection="1">
      <alignment horizontal="right" vertical="center" wrapText="1"/>
      <protection locked="0"/>
    </xf>
    <xf numFmtId="0" fontId="0" fillId="0" borderId="0" xfId="0" applyFont="1" applyBorder="1" applyAlignment="1">
      <alignment/>
    </xf>
    <xf numFmtId="0" fontId="82" fillId="34" borderId="0" xfId="0" applyFont="1" applyFill="1" applyBorder="1" applyAlignment="1">
      <alignment horizontal="center" vertical="center"/>
    </xf>
    <xf numFmtId="179" fontId="6" fillId="0" borderId="16" xfId="0" applyNumberFormat="1" applyFont="1" applyBorder="1" applyAlignment="1">
      <alignment horizontal="right" vertical="center"/>
    </xf>
    <xf numFmtId="0" fontId="0" fillId="0" borderId="0" xfId="0" applyFont="1" applyAlignment="1">
      <alignment/>
    </xf>
    <xf numFmtId="0" fontId="82" fillId="34" borderId="23" xfId="0" applyFont="1" applyFill="1" applyBorder="1" applyAlignment="1">
      <alignment horizontal="left" vertical="center"/>
    </xf>
    <xf numFmtId="0" fontId="82" fillId="34" borderId="13" xfId="0" applyFont="1" applyFill="1" applyBorder="1" applyAlignment="1">
      <alignment horizontal="center" vertical="center"/>
    </xf>
    <xf numFmtId="179" fontId="6" fillId="0" borderId="26" xfId="0" applyNumberFormat="1" applyFont="1" applyBorder="1" applyAlignment="1">
      <alignment horizontal="right" vertical="center"/>
    </xf>
    <xf numFmtId="179" fontId="6" fillId="34" borderId="0" xfId="0" applyNumberFormat="1" applyFont="1" applyFill="1" applyBorder="1" applyAlignment="1">
      <alignment horizontal="center" vertical="center"/>
    </xf>
    <xf numFmtId="181" fontId="0" fillId="0" borderId="0" xfId="0" applyNumberFormat="1" applyFont="1" applyAlignment="1">
      <alignment/>
    </xf>
    <xf numFmtId="2" fontId="90" fillId="0" borderId="10" xfId="51" applyNumberFormat="1" applyFont="1" applyBorder="1" applyAlignment="1">
      <alignment horizontal="center" vertical="center"/>
      <protection/>
    </xf>
    <xf numFmtId="181" fontId="90" fillId="0" borderId="11" xfId="51" applyNumberFormat="1" applyFont="1" applyBorder="1" applyAlignment="1">
      <alignment horizontal="center" vertical="center"/>
      <protection/>
    </xf>
    <xf numFmtId="200" fontId="0" fillId="0" borderId="0" xfId="0" applyNumberFormat="1" applyFont="1" applyAlignment="1">
      <alignment/>
    </xf>
    <xf numFmtId="201" fontId="0" fillId="0" borderId="0" xfId="0" applyNumberFormat="1" applyFont="1" applyAlignment="1">
      <alignment/>
    </xf>
    <xf numFmtId="0" fontId="91" fillId="0" borderId="12" xfId="0" applyFont="1" applyBorder="1" applyAlignment="1">
      <alignment horizontal="center" vertical="center" wrapText="1"/>
    </xf>
    <xf numFmtId="0" fontId="91" fillId="0" borderId="0" xfId="0" applyFont="1" applyAlignment="1">
      <alignment wrapText="1"/>
    </xf>
    <xf numFmtId="2" fontId="15" fillId="0" borderId="10" xfId="51" applyNumberFormat="1" applyFont="1" applyBorder="1" applyAlignment="1">
      <alignment horizontal="center" vertical="center"/>
      <protection/>
    </xf>
    <xf numFmtId="202" fontId="0" fillId="0" borderId="27" xfId="0" applyNumberFormat="1" applyBorder="1" applyAlignment="1">
      <alignment horizontal="center" vertical="center"/>
    </xf>
    <xf numFmtId="2" fontId="0" fillId="0" borderId="27" xfId="0" applyNumberFormat="1" applyBorder="1" applyAlignment="1">
      <alignment horizontal="center" vertical="center"/>
    </xf>
    <xf numFmtId="2" fontId="0" fillId="0" borderId="28" xfId="0" applyNumberFormat="1" applyBorder="1" applyAlignment="1">
      <alignment horizontal="center" vertical="center"/>
    </xf>
    <xf numFmtId="182" fontId="81" fillId="0" borderId="22" xfId="48" applyNumberFormat="1" applyFont="1" applyBorder="1" applyAlignment="1" applyProtection="1">
      <alignment horizontal="left" vertical="center" wrapText="1"/>
      <protection locked="0"/>
    </xf>
    <xf numFmtId="0" fontId="82" fillId="0" borderId="0" xfId="0" applyFont="1" applyAlignment="1">
      <alignment horizontal="center" vertical="center"/>
    </xf>
    <xf numFmtId="0" fontId="81" fillId="34" borderId="12" xfId="0" applyFont="1" applyFill="1" applyBorder="1" applyAlignment="1">
      <alignment horizontal="center" vertical="center" wrapText="1"/>
    </xf>
    <xf numFmtId="0" fontId="81" fillId="0" borderId="24" xfId="0" applyFont="1" applyBorder="1" applyAlignment="1">
      <alignment horizontal="center" vertical="center" wrapText="1"/>
    </xf>
    <xf numFmtId="182" fontId="81" fillId="0" borderId="10" xfId="0" applyNumberFormat="1" applyFont="1" applyBorder="1" applyAlignment="1">
      <alignment horizontal="center" vertical="center" wrapText="1"/>
    </xf>
    <xf numFmtId="182" fontId="81" fillId="0" borderId="11" xfId="0" applyNumberFormat="1" applyFont="1" applyBorder="1" applyAlignment="1">
      <alignment horizontal="center" vertical="center" wrapText="1"/>
    </xf>
    <xf numFmtId="0" fontId="81" fillId="34" borderId="15" xfId="0" applyFont="1" applyFill="1" applyBorder="1" applyAlignment="1">
      <alignment horizontal="left" vertical="center"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82" fillId="34" borderId="15" xfId="0" applyFont="1" applyFill="1" applyBorder="1" applyAlignment="1">
      <alignment horizontal="left" vertical="center"/>
    </xf>
    <xf numFmtId="0" fontId="81" fillId="34" borderId="23" xfId="0" applyFont="1" applyFill="1" applyBorder="1" applyAlignment="1">
      <alignment horizontal="left" vertical="center"/>
    </xf>
    <xf numFmtId="0" fontId="83" fillId="0" borderId="0" xfId="0" applyFont="1" applyAlignment="1">
      <alignment vertical="center"/>
    </xf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0" fillId="0" borderId="0" xfId="0" applyFont="1" applyAlignment="1">
      <alignment/>
    </xf>
    <xf numFmtId="202" fontId="0" fillId="0" borderId="0" xfId="0" applyNumberFormat="1" applyAlignment="1">
      <alignment horizontal="center" vertical="center"/>
    </xf>
    <xf numFmtId="1" fontId="0" fillId="0" borderId="0" xfId="0" applyNumberFormat="1" applyAlignment="1">
      <alignment/>
    </xf>
    <xf numFmtId="197" fontId="0" fillId="0" borderId="0" xfId="0" applyNumberFormat="1" applyFont="1" applyAlignment="1">
      <alignment horizontal="center" vertical="center"/>
    </xf>
    <xf numFmtId="185" fontId="0" fillId="0" borderId="0" xfId="0" applyNumberFormat="1" applyAlignment="1">
      <alignment vertical="center"/>
    </xf>
    <xf numFmtId="0" fontId="0" fillId="0" borderId="0" xfId="0" applyFont="1" applyAlignment="1">
      <alignment vertical="center"/>
    </xf>
    <xf numFmtId="182" fontId="0" fillId="0" borderId="0" xfId="0" applyNumberFormat="1" applyAlignment="1">
      <alignment vertical="center"/>
    </xf>
    <xf numFmtId="182" fontId="0" fillId="0" borderId="0" xfId="0" applyNumberFormat="1" applyAlignment="1">
      <alignment/>
    </xf>
    <xf numFmtId="0" fontId="92" fillId="0" borderId="0" xfId="0" applyFont="1" applyFill="1" applyBorder="1" applyAlignment="1">
      <alignment horizontal="left" vertical="center"/>
    </xf>
    <xf numFmtId="197" fontId="2" fillId="0" borderId="0" xfId="0" applyNumberFormat="1" applyFont="1" applyAlignment="1">
      <alignment horizontal="center" vertical="center"/>
    </xf>
    <xf numFmtId="202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/>
    </xf>
    <xf numFmtId="0" fontId="37" fillId="0" borderId="10" xfId="56" applyFont="1" applyFill="1" applyBorder="1" applyAlignment="1">
      <alignment horizontal="center" vertical="center" wrapText="1"/>
      <protection/>
    </xf>
    <xf numFmtId="0" fontId="37" fillId="0" borderId="10" xfId="16" applyFont="1" applyFill="1" applyBorder="1" applyAlignment="1">
      <alignment horizontal="center" vertical="center" wrapText="1"/>
      <protection/>
    </xf>
    <xf numFmtId="0" fontId="37" fillId="0" borderId="11" xfId="16" applyNumberFormat="1" applyFont="1" applyFill="1" applyBorder="1" applyAlignment="1">
      <alignment horizontal="center" vertical="center" wrapText="1"/>
      <protection/>
    </xf>
    <xf numFmtId="182" fontId="6" fillId="0" borderId="10" xfId="0" applyNumberFormat="1" applyFont="1" applyBorder="1" applyAlignment="1">
      <alignment horizontal="center" vertical="center" wrapText="1"/>
    </xf>
    <xf numFmtId="0" fontId="40" fillId="0" borderId="0" xfId="51" applyFont="1" applyBorder="1" applyAlignment="1">
      <alignment horizontal="center" vertical="center"/>
      <protection/>
    </xf>
    <xf numFmtId="0" fontId="39" fillId="0" borderId="12" xfId="51" applyFont="1" applyBorder="1" applyAlignment="1">
      <alignment horizontal="center" vertical="center"/>
      <protection/>
    </xf>
    <xf numFmtId="0" fontId="39" fillId="0" borderId="10" xfId="51" applyFont="1" applyBorder="1" applyAlignment="1">
      <alignment horizontal="center" vertical="center"/>
      <protection/>
    </xf>
    <xf numFmtId="181" fontId="39" fillId="0" borderId="10" xfId="51" applyNumberFormat="1" applyFont="1" applyBorder="1" applyAlignment="1">
      <alignment horizontal="center" vertical="center" wrapText="1"/>
      <protection/>
    </xf>
    <xf numFmtId="0" fontId="39" fillId="0" borderId="11" xfId="51" applyFont="1" applyBorder="1" applyAlignment="1">
      <alignment horizontal="center" vertical="center" wrapText="1"/>
      <protection/>
    </xf>
    <xf numFmtId="0" fontId="9" fillId="0" borderId="0" xfId="51" applyFont="1">
      <alignment/>
      <protection/>
    </xf>
    <xf numFmtId="0" fontId="3" fillId="0" borderId="12" xfId="51" applyFont="1" applyBorder="1" applyAlignment="1">
      <alignment horizontal="left" vertical="center"/>
      <protection/>
    </xf>
    <xf numFmtId="0" fontId="3" fillId="0" borderId="10" xfId="51" applyFont="1" applyBorder="1" applyAlignment="1">
      <alignment horizontal="center" vertical="center"/>
      <protection/>
    </xf>
    <xf numFmtId="0" fontId="3" fillId="0" borderId="12" xfId="51" applyFont="1" applyBorder="1" applyAlignment="1">
      <alignment vertical="center"/>
      <protection/>
    </xf>
    <xf numFmtId="0" fontId="3" fillId="0" borderId="12" xfId="51" applyFont="1" applyFill="1" applyBorder="1" applyAlignment="1">
      <alignment vertical="center"/>
      <protection/>
    </xf>
    <xf numFmtId="0" fontId="3" fillId="0" borderId="12" xfId="51" applyFont="1" applyFill="1" applyBorder="1" applyAlignment="1">
      <alignment vertical="center" wrapText="1"/>
      <protection/>
    </xf>
    <xf numFmtId="1" fontId="90" fillId="0" borderId="10" xfId="51" applyNumberFormat="1" applyFont="1" applyBorder="1" applyAlignment="1">
      <alignment horizontal="center" vertical="center"/>
      <protection/>
    </xf>
    <xf numFmtId="0" fontId="0" fillId="0" borderId="10" xfId="0" applyFont="1" applyBorder="1" applyAlignment="1">
      <alignment horizontal="center" vertical="center"/>
    </xf>
    <xf numFmtId="178" fontId="0" fillId="0" borderId="25" xfId="0" applyNumberFormat="1" applyFont="1" applyBorder="1" applyAlignment="1">
      <alignment horizontal="center" vertical="center"/>
    </xf>
    <xf numFmtId="0" fontId="92" fillId="0" borderId="0" xfId="0" applyFont="1" applyFill="1" applyBorder="1" applyAlignment="1">
      <alignment vertical="center"/>
    </xf>
    <xf numFmtId="0" fontId="40" fillId="0" borderId="0" xfId="51" applyFont="1" applyAlignment="1">
      <alignment horizontal="center" vertical="center"/>
      <protection/>
    </xf>
    <xf numFmtId="0" fontId="39" fillId="0" borderId="12" xfId="51" applyFont="1" applyBorder="1" applyAlignment="1">
      <alignment horizontal="center" vertical="center"/>
      <protection/>
    </xf>
    <xf numFmtId="0" fontId="39" fillId="0" borderId="10" xfId="51" applyFont="1" applyBorder="1" applyAlignment="1">
      <alignment horizontal="center" vertical="center"/>
      <protection/>
    </xf>
    <xf numFmtId="181" fontId="39" fillId="0" borderId="10" xfId="51" applyNumberFormat="1" applyFont="1" applyBorder="1" applyAlignment="1">
      <alignment horizontal="center" vertical="center" wrapText="1"/>
      <protection/>
    </xf>
    <xf numFmtId="0" fontId="39" fillId="0" borderId="11" xfId="51" applyFont="1" applyBorder="1" applyAlignment="1">
      <alignment horizontal="center" vertical="center" wrapText="1"/>
      <protection/>
    </xf>
    <xf numFmtId="0" fontId="3" fillId="0" borderId="12" xfId="51" applyFont="1" applyBorder="1" applyAlignment="1">
      <alignment vertical="center"/>
      <protection/>
    </xf>
    <xf numFmtId="0" fontId="3" fillId="0" borderId="10" xfId="51" applyFont="1" applyBorder="1" applyAlignment="1">
      <alignment horizontal="center" vertical="center"/>
      <protection/>
    </xf>
    <xf numFmtId="181" fontId="15" fillId="0" borderId="11" xfId="51" applyNumberFormat="1" applyFont="1" applyBorder="1" applyAlignment="1">
      <alignment horizontal="center" vertical="center"/>
      <protection/>
    </xf>
    <xf numFmtId="0" fontId="3" fillId="0" borderId="12" xfId="51" applyFont="1" applyFill="1" applyBorder="1" applyAlignment="1">
      <alignment vertical="center"/>
      <protection/>
    </xf>
    <xf numFmtId="0" fontId="64" fillId="0" borderId="0" xfId="0" applyFont="1" applyAlignment="1">
      <alignment vertical="center"/>
    </xf>
    <xf numFmtId="181" fontId="90" fillId="0" borderId="11" xfId="51" applyNumberFormat="1" applyFont="1" applyBorder="1" applyAlignment="1">
      <alignment horizontal="center" vertical="center"/>
      <protection/>
    </xf>
    <xf numFmtId="2" fontId="6" fillId="34" borderId="16" xfId="0" applyNumberFormat="1" applyFont="1" applyFill="1" applyBorder="1" applyAlignment="1">
      <alignment horizontal="center" vertical="center"/>
    </xf>
    <xf numFmtId="0" fontId="81" fillId="34" borderId="15" xfId="0" applyFont="1" applyFill="1" applyBorder="1" applyAlignment="1">
      <alignment vertical="center"/>
    </xf>
    <xf numFmtId="202" fontId="86" fillId="0" borderId="0" xfId="0" applyNumberFormat="1" applyFont="1" applyAlignment="1">
      <alignment/>
    </xf>
    <xf numFmtId="202" fontId="86" fillId="0" borderId="0" xfId="0" applyNumberFormat="1" applyFont="1" applyAlignment="1">
      <alignment horizontal="center" vertical="center"/>
    </xf>
    <xf numFmtId="0" fontId="86" fillId="0" borderId="0" xfId="0" applyFont="1" applyAlignment="1">
      <alignment/>
    </xf>
    <xf numFmtId="0" fontId="9" fillId="0" borderId="0" xfId="51" applyFont="1">
      <alignment/>
      <protection/>
    </xf>
    <xf numFmtId="181" fontId="38" fillId="0" borderId="11" xfId="51" applyNumberFormat="1" applyFont="1" applyBorder="1" applyAlignment="1">
      <alignment horizontal="center" vertical="center"/>
      <protection/>
    </xf>
    <xf numFmtId="0" fontId="4" fillId="0" borderId="0" xfId="0" applyFont="1" applyBorder="1" applyAlignment="1">
      <alignment horizontal="left" vertical="center"/>
    </xf>
    <xf numFmtId="182" fontId="6" fillId="0" borderId="28" xfId="0" applyNumberFormat="1" applyFont="1" applyFill="1" applyBorder="1" applyAlignment="1">
      <alignment horizontal="right" vertical="center" wrapText="1"/>
    </xf>
    <xf numFmtId="182" fontId="6" fillId="0" borderId="16" xfId="0" applyNumberFormat="1" applyFont="1" applyFill="1" applyBorder="1" applyAlignment="1">
      <alignment horizontal="right" vertical="center" wrapText="1"/>
    </xf>
    <xf numFmtId="178" fontId="6" fillId="0" borderId="28" xfId="0" applyNumberFormat="1" applyFont="1" applyFill="1" applyBorder="1" applyAlignment="1">
      <alignment horizontal="right" vertical="center" wrapText="1"/>
    </xf>
    <xf numFmtId="182" fontId="6" fillId="0" borderId="26" xfId="0" applyNumberFormat="1" applyFont="1" applyFill="1" applyBorder="1" applyAlignment="1">
      <alignment horizontal="right" vertical="center" wrapText="1"/>
    </xf>
    <xf numFmtId="178" fontId="7" fillId="0" borderId="25" xfId="0" applyNumberFormat="1" applyFont="1" applyFill="1" applyBorder="1" applyAlignment="1">
      <alignment horizontal="right" vertical="center" wrapText="1"/>
    </xf>
    <xf numFmtId="182" fontId="7" fillId="0" borderId="22" xfId="0" applyNumberFormat="1" applyFont="1" applyFill="1" applyBorder="1" applyAlignment="1">
      <alignment horizontal="right" vertical="center" wrapText="1"/>
    </xf>
    <xf numFmtId="178" fontId="6" fillId="0" borderId="27" xfId="0" applyNumberFormat="1" applyFont="1" applyFill="1" applyBorder="1" applyAlignment="1">
      <alignment horizontal="right" vertical="center" wrapText="1"/>
    </xf>
    <xf numFmtId="182" fontId="6" fillId="0" borderId="15" xfId="0" applyNumberFormat="1" applyFont="1" applyFill="1" applyBorder="1" applyAlignment="1">
      <alignment horizontal="right" vertical="center" wrapText="1"/>
    </xf>
    <xf numFmtId="0" fontId="82" fillId="0" borderId="26" xfId="0" applyFont="1" applyBorder="1" applyAlignment="1">
      <alignment horizontal="center" vertical="center"/>
    </xf>
    <xf numFmtId="179" fontId="6" fillId="0" borderId="25" xfId="0" applyNumberFormat="1" applyFont="1" applyBorder="1" applyAlignment="1">
      <alignment horizontal="right" vertical="center"/>
    </xf>
    <xf numFmtId="179" fontId="6" fillId="0" borderId="27" xfId="0" applyNumberFormat="1" applyFont="1" applyBorder="1" applyAlignment="1">
      <alignment horizontal="right" vertical="center"/>
    </xf>
    <xf numFmtId="179" fontId="6" fillId="0" borderId="28" xfId="0" applyNumberFormat="1" applyFont="1" applyBorder="1" applyAlignment="1">
      <alignment horizontal="right" vertical="center"/>
    </xf>
    <xf numFmtId="181" fontId="6" fillId="34" borderId="26" xfId="0" applyNumberFormat="1" applyFont="1" applyFill="1" applyBorder="1" applyAlignment="1">
      <alignment horizontal="right" vertical="center"/>
    </xf>
    <xf numFmtId="2" fontId="0" fillId="0" borderId="25" xfId="0" applyNumberFormat="1" applyFont="1" applyBorder="1" applyAlignment="1">
      <alignment/>
    </xf>
    <xf numFmtId="2" fontId="0" fillId="0" borderId="27" xfId="0" applyNumberFormat="1" applyFont="1" applyBorder="1" applyAlignment="1">
      <alignment/>
    </xf>
    <xf numFmtId="2" fontId="0" fillId="0" borderId="28" xfId="0" applyNumberFormat="1" applyFont="1" applyBorder="1" applyAlignment="1">
      <alignment/>
    </xf>
    <xf numFmtId="181" fontId="0" fillId="0" borderId="26" xfId="0" applyNumberFormat="1" applyFont="1" applyBorder="1" applyAlignment="1">
      <alignment/>
    </xf>
    <xf numFmtId="2" fontId="6" fillId="33" borderId="29" xfId="0" applyNumberFormat="1" applyFont="1" applyFill="1" applyBorder="1" applyAlignment="1">
      <alignment horizontal="right" vertical="center" wrapText="1"/>
    </xf>
    <xf numFmtId="2" fontId="6" fillId="33" borderId="30" xfId="0" applyNumberFormat="1" applyFont="1" applyFill="1" applyBorder="1" applyAlignment="1">
      <alignment horizontal="right" vertical="center" wrapText="1"/>
    </xf>
    <xf numFmtId="2" fontId="6" fillId="33" borderId="31" xfId="0" applyNumberFormat="1" applyFont="1" applyFill="1" applyBorder="1" applyAlignment="1">
      <alignment horizontal="right" vertical="center" wrapText="1"/>
    </xf>
    <xf numFmtId="0" fontId="0" fillId="0" borderId="27" xfId="0" applyFont="1" applyBorder="1" applyAlignment="1">
      <alignment vertical="center"/>
    </xf>
    <xf numFmtId="178" fontId="0" fillId="0" borderId="14" xfId="0" applyNumberFormat="1" applyFont="1" applyBorder="1" applyAlignment="1">
      <alignment horizontal="center" vertical="center"/>
    </xf>
    <xf numFmtId="178" fontId="0" fillId="0" borderId="16" xfId="0" applyNumberFormat="1" applyBorder="1" applyAlignment="1">
      <alignment horizontal="center" vertical="center"/>
    </xf>
    <xf numFmtId="178" fontId="0" fillId="0" borderId="26" xfId="0" applyNumberFormat="1" applyBorder="1" applyAlignment="1">
      <alignment horizontal="center" vertical="center"/>
    </xf>
    <xf numFmtId="2" fontId="6" fillId="34" borderId="26" xfId="0" applyNumberFormat="1" applyFont="1" applyFill="1" applyBorder="1" applyAlignment="1">
      <alignment horizontal="right" vertical="center"/>
    </xf>
    <xf numFmtId="2" fontId="6" fillId="34" borderId="13" xfId="0" applyNumberFormat="1" applyFont="1" applyFill="1" applyBorder="1" applyAlignment="1">
      <alignment horizontal="right" vertical="center"/>
    </xf>
    <xf numFmtId="178" fontId="6" fillId="34" borderId="13" xfId="0" applyNumberFormat="1" applyFont="1" applyFill="1" applyBorder="1" applyAlignment="1">
      <alignment horizontal="right" vertical="center"/>
    </xf>
    <xf numFmtId="178" fontId="6" fillId="0" borderId="26" xfId="0" applyNumberFormat="1" applyFont="1" applyBorder="1" applyAlignment="1">
      <alignment horizontal="right" vertical="center"/>
    </xf>
    <xf numFmtId="179" fontId="0" fillId="0" borderId="25" xfId="0" applyNumberFormat="1" applyFont="1" applyBorder="1" applyAlignment="1">
      <alignment horizontal="right" vertical="center"/>
    </xf>
    <xf numFmtId="179" fontId="0" fillId="0" borderId="14" xfId="0" applyNumberFormat="1" applyFont="1" applyBorder="1" applyAlignment="1">
      <alignment horizontal="right" vertical="center"/>
    </xf>
    <xf numFmtId="178" fontId="0" fillId="0" borderId="14" xfId="0" applyNumberFormat="1" applyFont="1" applyBorder="1" applyAlignment="1">
      <alignment horizontal="center" vertical="center"/>
    </xf>
    <xf numFmtId="0" fontId="92" fillId="0" borderId="25" xfId="0" applyFont="1" applyBorder="1" applyAlignment="1">
      <alignment horizontal="left" vertical="center"/>
    </xf>
    <xf numFmtId="179" fontId="0" fillId="0" borderId="27" xfId="0" applyNumberFormat="1" applyFont="1" applyBorder="1" applyAlignment="1">
      <alignment horizontal="left" vertical="center"/>
    </xf>
    <xf numFmtId="179" fontId="0" fillId="0" borderId="27" xfId="0" applyNumberFormat="1" applyFont="1" applyBorder="1" applyAlignment="1">
      <alignment horizontal="right" vertical="center"/>
    </xf>
    <xf numFmtId="179" fontId="0" fillId="0" borderId="16" xfId="0" applyNumberFormat="1" applyFont="1" applyBorder="1" applyAlignment="1">
      <alignment horizontal="right" vertical="center"/>
    </xf>
    <xf numFmtId="0" fontId="92" fillId="0" borderId="27" xfId="0" applyFont="1" applyBorder="1" applyAlignment="1">
      <alignment vertical="center"/>
    </xf>
    <xf numFmtId="178" fontId="0" fillId="33" borderId="27" xfId="0" applyNumberFormat="1" applyFont="1" applyFill="1" applyBorder="1" applyAlignment="1">
      <alignment horizontal="center" vertical="center"/>
    </xf>
    <xf numFmtId="182" fontId="0" fillId="0" borderId="27" xfId="0" applyNumberFormat="1" applyFont="1" applyBorder="1" applyAlignment="1">
      <alignment horizontal="center" vertical="center"/>
    </xf>
    <xf numFmtId="178" fontId="0" fillId="0" borderId="27" xfId="0" applyNumberFormat="1" applyFont="1" applyBorder="1" applyAlignment="1">
      <alignment horizontal="center" vertical="center"/>
    </xf>
    <xf numFmtId="0" fontId="92" fillId="0" borderId="28" xfId="0" applyFont="1" applyBorder="1" applyAlignment="1">
      <alignment vertical="center"/>
    </xf>
    <xf numFmtId="179" fontId="0" fillId="0" borderId="28" xfId="0" applyNumberFormat="1" applyFont="1" applyBorder="1" applyAlignment="1">
      <alignment horizontal="right" vertical="center"/>
    </xf>
    <xf numFmtId="178" fontId="93" fillId="0" borderId="28" xfId="0" applyNumberFormat="1" applyFont="1" applyBorder="1" applyAlignment="1">
      <alignment horizontal="center" vertical="center"/>
    </xf>
    <xf numFmtId="182" fontId="0" fillId="0" borderId="28" xfId="0" applyNumberFormat="1" applyFont="1" applyBorder="1" applyAlignment="1">
      <alignment horizontal="center" vertical="center"/>
    </xf>
    <xf numFmtId="178" fontId="0" fillId="0" borderId="28" xfId="0" applyNumberFormat="1" applyFont="1" applyBorder="1" applyAlignment="1">
      <alignment horizontal="center" vertical="center"/>
    </xf>
    <xf numFmtId="179" fontId="0" fillId="0" borderId="26" xfId="0" applyNumberFormat="1" applyFont="1" applyBorder="1" applyAlignment="1">
      <alignment horizontal="right" vertical="center"/>
    </xf>
    <xf numFmtId="178" fontId="0" fillId="0" borderId="16" xfId="0" applyNumberFormat="1" applyFont="1" applyBorder="1" applyAlignment="1">
      <alignment horizontal="center" vertical="center"/>
    </xf>
    <xf numFmtId="178" fontId="93" fillId="0" borderId="16" xfId="0" applyNumberFormat="1" applyFont="1" applyBorder="1" applyAlignment="1">
      <alignment horizontal="center" vertical="center"/>
    </xf>
    <xf numFmtId="178" fontId="0" fillId="33" borderId="16" xfId="0" applyNumberFormat="1" applyFont="1" applyFill="1" applyBorder="1" applyAlignment="1">
      <alignment horizontal="center" vertical="center"/>
    </xf>
    <xf numFmtId="178" fontId="0" fillId="0" borderId="26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184" fontId="0" fillId="0" borderId="10" xfId="0" applyNumberFormat="1" applyFont="1" applyBorder="1" applyAlignment="1">
      <alignment horizontal="center" vertical="center"/>
    </xf>
    <xf numFmtId="180" fontId="0" fillId="0" borderId="1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4" fillId="0" borderId="0" xfId="51" applyFont="1" applyBorder="1" applyAlignment="1">
      <alignment horizontal="center" vertical="center"/>
      <protection/>
    </xf>
    <xf numFmtId="0" fontId="21" fillId="34" borderId="0" xfId="0" applyFont="1" applyFill="1" applyAlignment="1">
      <alignment horizontal="center"/>
    </xf>
    <xf numFmtId="0" fontId="21" fillId="0" borderId="0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16" fillId="0" borderId="19" xfId="0" applyFont="1" applyFill="1" applyBorder="1" applyAlignment="1">
      <alignment horizontal="left"/>
    </xf>
    <xf numFmtId="0" fontId="42" fillId="0" borderId="0" xfId="0" applyFont="1" applyFill="1" applyAlignment="1">
      <alignment horizontal="center" vertical="center" wrapText="1"/>
    </xf>
    <xf numFmtId="0" fontId="2" fillId="0" borderId="13" xfId="0" applyFont="1" applyFill="1" applyBorder="1" applyAlignment="1">
      <alignment horizontal="right"/>
    </xf>
    <xf numFmtId="0" fontId="5" fillId="0" borderId="11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23" fillId="0" borderId="0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83" fillId="0" borderId="19" xfId="0" applyFont="1" applyBorder="1" applyAlignment="1">
      <alignment horizontal="left"/>
    </xf>
    <xf numFmtId="0" fontId="21" fillId="0" borderId="0" xfId="48" applyFont="1" applyBorder="1" applyAlignment="1" applyProtection="1">
      <alignment horizontal="center" vertical="center"/>
      <protection locked="0"/>
    </xf>
    <xf numFmtId="0" fontId="43" fillId="0" borderId="0" xfId="48" applyFont="1" applyBorder="1" applyAlignment="1" applyProtection="1">
      <alignment horizontal="center" vertical="center"/>
      <protection locked="0"/>
    </xf>
    <xf numFmtId="0" fontId="82" fillId="0" borderId="0" xfId="48" applyFont="1" applyBorder="1" applyAlignment="1" applyProtection="1">
      <alignment/>
      <protection locked="0"/>
    </xf>
    <xf numFmtId="0" fontId="84" fillId="0" borderId="13" xfId="0" applyFont="1" applyBorder="1" applyAlignment="1">
      <alignment horizontal="center" vertical="center" wrapText="1"/>
    </xf>
    <xf numFmtId="0" fontId="84" fillId="33" borderId="13" xfId="0" applyFont="1" applyFill="1" applyBorder="1" applyAlignment="1">
      <alignment horizontal="center" vertical="center"/>
    </xf>
    <xf numFmtId="0" fontId="84" fillId="34" borderId="13" xfId="0" applyFont="1" applyFill="1" applyBorder="1" applyAlignment="1">
      <alignment horizontal="right" vertical="center"/>
    </xf>
    <xf numFmtId="31" fontId="0" fillId="0" borderId="0" xfId="0" applyNumberFormat="1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81" fillId="0" borderId="11" xfId="0" applyFont="1" applyBorder="1" applyAlignment="1">
      <alignment horizontal="center" vertical="center" wrapText="1"/>
    </xf>
    <xf numFmtId="0" fontId="81" fillId="0" borderId="12" xfId="0" applyFont="1" applyBorder="1" applyAlignment="1">
      <alignment horizontal="center" vertical="center" wrapText="1"/>
    </xf>
    <xf numFmtId="0" fontId="81" fillId="0" borderId="24" xfId="0" applyFont="1" applyBorder="1" applyAlignment="1">
      <alignment horizontal="center" vertical="center" wrapText="1"/>
    </xf>
    <xf numFmtId="0" fontId="94" fillId="0" borderId="0" xfId="0" applyFont="1" applyAlignment="1">
      <alignment horizontal="center"/>
    </xf>
    <xf numFmtId="179" fontId="37" fillId="0" borderId="10" xfId="56" applyNumberFormat="1" applyFont="1" applyFill="1" applyBorder="1" applyAlignment="1">
      <alignment horizontal="center" vertical="center" wrapText="1"/>
      <protection/>
    </xf>
    <xf numFmtId="179" fontId="37" fillId="0" borderId="11" xfId="56" applyNumberFormat="1" applyFont="1" applyFill="1" applyBorder="1" applyAlignment="1">
      <alignment horizontal="center" vertical="center" wrapText="1"/>
      <protection/>
    </xf>
    <xf numFmtId="0" fontId="86" fillId="0" borderId="0" xfId="0" applyFont="1" applyAlignment="1">
      <alignment horizontal="left" wrapText="1"/>
    </xf>
    <xf numFmtId="0" fontId="86" fillId="0" borderId="19" xfId="0" applyFont="1" applyBorder="1" applyAlignment="1">
      <alignment horizontal="left" vertical="center" wrapText="1"/>
    </xf>
    <xf numFmtId="57" fontId="18" fillId="0" borderId="13" xfId="0" applyNumberFormat="1" applyFont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wrapText="1"/>
    </xf>
    <xf numFmtId="178" fontId="81" fillId="0" borderId="11" xfId="0" applyNumberFormat="1" applyFont="1" applyFill="1" applyBorder="1" applyAlignment="1">
      <alignment horizontal="center" vertical="center" wrapText="1"/>
    </xf>
    <xf numFmtId="178" fontId="81" fillId="0" borderId="12" xfId="0" applyNumberFormat="1" applyFont="1" applyFill="1" applyBorder="1" applyAlignment="1">
      <alignment horizontal="center" vertical="center" wrapText="1"/>
    </xf>
    <xf numFmtId="0" fontId="14" fillId="0" borderId="0" xfId="51" applyFont="1" applyAlignment="1">
      <alignment horizontal="center" vertical="center"/>
      <protection/>
    </xf>
    <xf numFmtId="0" fontId="9" fillId="0" borderId="0" xfId="51" applyFont="1" applyAlignment="1">
      <alignment horizontal="left" vertical="center" wrapText="1"/>
      <protection/>
    </xf>
  </cellXfs>
  <cellStyles count="66">
    <cellStyle name="Normal" xfId="0"/>
    <cellStyle name="_ET_STYLE_NoName_00_" xfId="15"/>
    <cellStyle name="0,0&#13;&#10;NA&#13;&#10;" xfId="16"/>
    <cellStyle name="0,0&#13;&#10;NA&#13;&#10; 3 2 2" xfId="17"/>
    <cellStyle name="0,0&#13;&#10;NA&#13;&#10; 3 2 2 2" xfId="18"/>
    <cellStyle name="20% - 着色 1" xfId="19"/>
    <cellStyle name="20% - 着色 2" xfId="20"/>
    <cellStyle name="20% - 着色 3" xfId="21"/>
    <cellStyle name="20% - 着色 4" xfId="22"/>
    <cellStyle name="20% - 着色 5" xfId="23"/>
    <cellStyle name="20% - 着色 6" xfId="24"/>
    <cellStyle name="40% - 着色 1" xfId="25"/>
    <cellStyle name="40% - 着色 2" xfId="26"/>
    <cellStyle name="40% - 着色 3" xfId="27"/>
    <cellStyle name="40% - 着色 4" xfId="28"/>
    <cellStyle name="40% - 着色 5" xfId="29"/>
    <cellStyle name="40% - 着色 6" xfId="30"/>
    <cellStyle name="60% - 着色 1" xfId="31"/>
    <cellStyle name="60% - 着色 2" xfId="32"/>
    <cellStyle name="60% - 着色 3" xfId="33"/>
    <cellStyle name="60% - 着色 4" xfId="34"/>
    <cellStyle name="60% - 着色 5" xfId="35"/>
    <cellStyle name="60% - 着色 6" xfId="36"/>
    <cellStyle name="ColLevel_1" xfId="37"/>
    <cellStyle name="RowLevel_1" xfId="38"/>
    <cellStyle name="Percent" xfId="39"/>
    <cellStyle name="标题" xfId="40"/>
    <cellStyle name="标题 1" xfId="41"/>
    <cellStyle name="标题 2" xfId="42"/>
    <cellStyle name="标题 3" xfId="43"/>
    <cellStyle name="标题 4" xfId="44"/>
    <cellStyle name="差" xfId="45"/>
    <cellStyle name="常规 12" xfId="46"/>
    <cellStyle name="常规 16" xfId="47"/>
    <cellStyle name="常规 2" xfId="48"/>
    <cellStyle name="常规 2 2" xfId="49"/>
    <cellStyle name="常规 2 2 2" xfId="50"/>
    <cellStyle name="常规 3" xfId="51"/>
    <cellStyle name="常规 3 2 3 2" xfId="52"/>
    <cellStyle name="常规 3 3 2 2" xfId="53"/>
    <cellStyle name="常规 3 3 2 2 2" xfId="54"/>
    <cellStyle name="常规_复件 月报-2005-01 2 2 2" xfId="55"/>
    <cellStyle name="常规_湖南月报-200811（定） 2 2 2 2 2" xfId="56"/>
    <cellStyle name="Hyperlink" xfId="57"/>
    <cellStyle name="好" xfId="58"/>
    <cellStyle name="汇总" xfId="59"/>
    <cellStyle name="Currency" xfId="60"/>
    <cellStyle name="Currency [0]" xfId="61"/>
    <cellStyle name="计算" xfId="62"/>
    <cellStyle name="检查单元格" xfId="63"/>
    <cellStyle name="解释性文本" xfId="64"/>
    <cellStyle name="警告文本" xfId="65"/>
    <cellStyle name="链接单元格" xfId="66"/>
    <cellStyle name="Comma" xfId="67"/>
    <cellStyle name="Comma [0]" xfId="68"/>
    <cellStyle name="适中" xfId="69"/>
    <cellStyle name="输出" xfId="70"/>
    <cellStyle name="输入" xfId="71"/>
    <cellStyle name="Followed Hyperlink" xfId="72"/>
    <cellStyle name="着色 1" xfId="73"/>
    <cellStyle name="着色 2" xfId="74"/>
    <cellStyle name="着色 3" xfId="75"/>
    <cellStyle name="着色 4" xfId="76"/>
    <cellStyle name="着色 5" xfId="77"/>
    <cellStyle name="着色 6" xfId="78"/>
    <cellStyle name="注释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externalLink" Target="externalLinks/externalLink2.xml" /><Relationship Id="rId22" Type="http://schemas.openxmlformats.org/officeDocument/2006/relationships/externalLink" Target="externalLinks/externalLink3.xml" /><Relationship Id="rId23" Type="http://schemas.openxmlformats.org/officeDocument/2006/relationships/externalLink" Target="externalLinks/externalLink4.xml" /><Relationship Id="rId24" Type="http://schemas.openxmlformats.org/officeDocument/2006/relationships/externalLink" Target="externalLinks/externalLink5.xml" /><Relationship Id="rId25" Type="http://schemas.openxmlformats.org/officeDocument/2006/relationships/externalLink" Target="externalLinks/externalLink6.xml" /><Relationship Id="rId26" Type="http://schemas.openxmlformats.org/officeDocument/2006/relationships/externalLink" Target="externalLinks/externalLink7.xml" /><Relationship Id="rId27" Type="http://schemas.openxmlformats.org/officeDocument/2006/relationships/externalLink" Target="externalLinks/externalLink8.xml" /><Relationship Id="rId28" Type="http://schemas.openxmlformats.org/officeDocument/2006/relationships/externalLink" Target="externalLinks/externalLink9.xml" /><Relationship Id="rId29" Type="http://schemas.openxmlformats.org/officeDocument/2006/relationships/externalLink" Target="externalLinks/externalLink10.xml" /><Relationship Id="rId30" Type="http://schemas.openxmlformats.org/officeDocument/2006/relationships/externalLink" Target="externalLinks/externalLink11.xml" /><Relationship Id="rId31" Type="http://schemas.openxmlformats.org/officeDocument/2006/relationships/externalLink" Target="externalLinks/externalLink12.xml" /><Relationship Id="rId32" Type="http://schemas.openxmlformats.org/officeDocument/2006/relationships/externalLink" Target="externalLinks/externalLink13.xml" /><Relationship Id="rId3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8134;&#34892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CPI.xlsx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2019&#24180;4&#23395;&#24230;&#21439;&#24066;&#21306;&#27719;&#24635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&#22478;&#20065;&#25910;&#20837;&#20998;&#21439;&#24066;&#21306;.xlsx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&#20132;&#3689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24037;&#19994;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31038;&#38646;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25237;&#36164;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&#36130;&#25919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&#29992;&#30005;&#37327;.xlsx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&#25151;&#22320;&#20135;.xlsx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&#26053;&#28216;.xlsx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&#25237;&#36164;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6">
          <cell r="C6">
            <v>27590030.010126</v>
          </cell>
          <cell r="D6">
            <v>27229525.564691</v>
          </cell>
          <cell r="F6">
            <v>1.3240850675165774</v>
          </cell>
        </row>
        <row r="7">
          <cell r="C7">
            <v>16894621.799782</v>
          </cell>
          <cell r="D7">
            <v>15167777.684255</v>
          </cell>
          <cell r="F7">
            <v>11.387070708116354</v>
          </cell>
        </row>
        <row r="8">
          <cell r="C8">
            <v>5389620.655669</v>
          </cell>
          <cell r="D8">
            <v>5655193.907917</v>
          </cell>
          <cell r="F8">
            <v>-4.69609521121626</v>
          </cell>
        </row>
        <row r="9">
          <cell r="C9">
            <v>755148.196451</v>
          </cell>
          <cell r="D9">
            <v>778114.652854</v>
          </cell>
          <cell r="F9">
            <v>-2.9515517178300854</v>
          </cell>
        </row>
        <row r="10">
          <cell r="C10">
            <v>4535079.798996</v>
          </cell>
          <cell r="D10">
            <v>5591220.322739</v>
          </cell>
          <cell r="F10">
            <v>-18.88926679293553</v>
          </cell>
        </row>
        <row r="11">
          <cell r="C11">
            <v>5781.746912</v>
          </cell>
          <cell r="D11">
            <v>30132.665042</v>
          </cell>
          <cell r="F11">
            <v>-80.81236125665887</v>
          </cell>
        </row>
        <row r="12">
          <cell r="C12">
            <v>19937972.825662</v>
          </cell>
          <cell r="D12">
            <v>16532632.516366001</v>
          </cell>
          <cell r="F12">
            <v>20.6981686839153</v>
          </cell>
        </row>
        <row r="13">
          <cell r="C13">
            <v>4595771.590394</v>
          </cell>
          <cell r="D13">
            <v>3862008.059913</v>
          </cell>
          <cell r="F13">
            <v>19.343988523644512</v>
          </cell>
        </row>
        <row r="14">
          <cell r="C14">
            <v>15021185.26134</v>
          </cell>
          <cell r="D14">
            <v>12528710.777071</v>
          </cell>
          <cell r="F14">
            <v>19.91235193190748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1">
          <cell r="C11">
            <v>99.54404679</v>
          </cell>
          <cell r="D11">
            <v>103.77395536</v>
          </cell>
          <cell r="E11">
            <v>102.47378543</v>
          </cell>
        </row>
        <row r="12">
          <cell r="C12">
            <v>98.51677152</v>
          </cell>
          <cell r="D12">
            <v>112.00770363</v>
          </cell>
          <cell r="E12">
            <v>106.03338365</v>
          </cell>
        </row>
        <row r="19">
          <cell r="C19">
            <v>100</v>
          </cell>
          <cell r="D19">
            <v>100.07606642</v>
          </cell>
          <cell r="E19">
            <v>100.39736694</v>
          </cell>
        </row>
        <row r="20">
          <cell r="C20">
            <v>100</v>
          </cell>
          <cell r="D20">
            <v>100.05745898</v>
          </cell>
          <cell r="E20">
            <v>102.71508462</v>
          </cell>
        </row>
        <row r="21">
          <cell r="C21">
            <v>99.99547057</v>
          </cell>
          <cell r="D21">
            <v>99.33801457</v>
          </cell>
          <cell r="E21">
            <v>99.52385177</v>
          </cell>
        </row>
        <row r="22">
          <cell r="C22">
            <v>100.17141223</v>
          </cell>
          <cell r="D22">
            <v>99.96610239</v>
          </cell>
          <cell r="E22">
            <v>98.93224704</v>
          </cell>
        </row>
        <row r="23">
          <cell r="C23">
            <v>100.00720306</v>
          </cell>
          <cell r="D23">
            <v>101.05416895</v>
          </cell>
          <cell r="E23">
            <v>101.10448704</v>
          </cell>
        </row>
        <row r="24">
          <cell r="C24">
            <v>100</v>
          </cell>
          <cell r="D24">
            <v>100.53254471</v>
          </cell>
          <cell r="E24">
            <v>100.98638736</v>
          </cell>
        </row>
        <row r="25">
          <cell r="C25">
            <v>100.14097344</v>
          </cell>
          <cell r="D25">
            <v>102.55194231</v>
          </cell>
          <cell r="E25">
            <v>101.55840818</v>
          </cell>
        </row>
        <row r="26">
          <cell r="C26">
            <v>99.65071797</v>
          </cell>
          <cell r="D26">
            <v>103.23752893</v>
          </cell>
          <cell r="E26">
            <v>101.50980661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统一核算后总量"/>
      <sheetName val="分县市区数据"/>
      <sheetName val="00"/>
      <sheetName val="02"/>
      <sheetName val="03"/>
      <sheetName val="03本级"/>
      <sheetName val="11"/>
      <sheetName val="21"/>
      <sheetName val="23"/>
      <sheetName val="24"/>
      <sheetName val="26"/>
      <sheetName val="81"/>
      <sheetName val="82"/>
      <sheetName val="南湖"/>
      <sheetName val="开发区"/>
      <sheetName val="屈原"/>
      <sheetName val="城陵矶新港区"/>
      <sheetName val="沿江环湖"/>
      <sheetName val="环长株潭"/>
      <sheetName val="中心城区"/>
      <sheetName val="城区"/>
      <sheetName val="县市"/>
      <sheetName val="大楼区"/>
      <sheetName val="大汨罗"/>
      <sheetName val="新工化"/>
    </sheetNames>
    <sheetDataSet>
      <sheetData sheetId="1">
        <row r="15">
          <cell r="C15">
            <v>8</v>
          </cell>
        </row>
      </sheetData>
      <sheetData sheetId="2">
        <row r="7">
          <cell r="L7">
            <v>8</v>
          </cell>
        </row>
        <row r="30">
          <cell r="L30">
            <v>7.9</v>
          </cell>
        </row>
      </sheetData>
      <sheetData sheetId="3">
        <row r="7">
          <cell r="L7">
            <v>8.6</v>
          </cell>
        </row>
        <row r="29">
          <cell r="L29">
            <v>3.8</v>
          </cell>
        </row>
        <row r="30">
          <cell r="L30">
            <v>13</v>
          </cell>
        </row>
        <row r="31">
          <cell r="L31">
            <v>7.5</v>
          </cell>
        </row>
      </sheetData>
      <sheetData sheetId="4">
        <row r="7">
          <cell r="L7">
            <v>6.3</v>
          </cell>
        </row>
        <row r="29">
          <cell r="L29">
            <v>3.6</v>
          </cell>
        </row>
        <row r="30">
          <cell r="L30">
            <v>6.4</v>
          </cell>
        </row>
        <row r="31">
          <cell r="L31">
            <v>6.5</v>
          </cell>
        </row>
      </sheetData>
      <sheetData sheetId="6">
        <row r="29">
          <cell r="L29">
            <v>3.8</v>
          </cell>
        </row>
        <row r="30">
          <cell r="L30">
            <v>8.7</v>
          </cell>
        </row>
        <row r="31">
          <cell r="L31">
            <v>7.6</v>
          </cell>
        </row>
      </sheetData>
      <sheetData sheetId="7">
        <row r="7">
          <cell r="L7">
            <v>8</v>
          </cell>
        </row>
        <row r="29">
          <cell r="L29">
            <v>2.9</v>
          </cell>
        </row>
        <row r="30">
          <cell r="L30">
            <v>9.1</v>
          </cell>
        </row>
        <row r="31">
          <cell r="L31">
            <v>8.6</v>
          </cell>
        </row>
      </sheetData>
      <sheetData sheetId="8">
        <row r="29">
          <cell r="L29">
            <v>2.8</v>
          </cell>
        </row>
        <row r="30">
          <cell r="L30">
            <v>8.7</v>
          </cell>
        </row>
        <row r="31">
          <cell r="L31">
            <v>8.4</v>
          </cell>
        </row>
      </sheetData>
      <sheetData sheetId="9">
        <row r="29">
          <cell r="L29">
            <v>2.9</v>
          </cell>
        </row>
        <row r="30">
          <cell r="L30">
            <v>7.1</v>
          </cell>
        </row>
        <row r="31">
          <cell r="L31">
            <v>9.2</v>
          </cell>
        </row>
      </sheetData>
      <sheetData sheetId="10">
        <row r="7">
          <cell r="L7">
            <v>8.1</v>
          </cell>
        </row>
        <row r="29">
          <cell r="L29">
            <v>3.2</v>
          </cell>
        </row>
        <row r="30">
          <cell r="L30">
            <v>8.8</v>
          </cell>
        </row>
        <row r="31">
          <cell r="L31">
            <v>9.1</v>
          </cell>
        </row>
      </sheetData>
      <sheetData sheetId="11">
        <row r="7">
          <cell r="L7">
            <v>7.5</v>
          </cell>
        </row>
        <row r="29">
          <cell r="L29">
            <v>3.3</v>
          </cell>
        </row>
        <row r="30">
          <cell r="L30">
            <v>8.1</v>
          </cell>
        </row>
        <row r="31">
          <cell r="L31">
            <v>7.7</v>
          </cell>
        </row>
      </sheetData>
      <sheetData sheetId="12">
        <row r="29">
          <cell r="L29">
            <v>2.7</v>
          </cell>
        </row>
        <row r="30">
          <cell r="L30">
            <v>9</v>
          </cell>
        </row>
        <row r="31">
          <cell r="L31">
            <v>8.1</v>
          </cell>
        </row>
      </sheetData>
      <sheetData sheetId="13">
        <row r="7">
          <cell r="L7">
            <v>8.7</v>
          </cell>
        </row>
        <row r="29">
          <cell r="L29">
            <v>2.9</v>
          </cell>
        </row>
        <row r="30">
          <cell r="L30">
            <v>1.1</v>
          </cell>
        </row>
        <row r="31">
          <cell r="L31">
            <v>9.4</v>
          </cell>
        </row>
      </sheetData>
      <sheetData sheetId="14">
        <row r="7">
          <cell r="L7">
            <v>8.3</v>
          </cell>
        </row>
        <row r="29">
          <cell r="L29">
            <v>3.5</v>
          </cell>
        </row>
        <row r="30">
          <cell r="L30">
            <v>8.4</v>
          </cell>
        </row>
        <row r="31">
          <cell r="L31">
            <v>8.5</v>
          </cell>
        </row>
      </sheetData>
      <sheetData sheetId="15">
        <row r="7">
          <cell r="L7">
            <v>8.3</v>
          </cell>
        </row>
        <row r="29">
          <cell r="L29">
            <v>3.4</v>
          </cell>
        </row>
        <row r="30">
          <cell r="L30">
            <v>8.8</v>
          </cell>
        </row>
        <row r="31">
          <cell r="L31">
            <v>9.3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6">
          <cell r="E6">
            <v>35115.73694773869</v>
          </cell>
          <cell r="G6">
            <v>8.299</v>
          </cell>
          <cell r="H6">
            <v>16878.0021710041</v>
          </cell>
          <cell r="J6">
            <v>8.799</v>
          </cell>
        </row>
        <row r="7">
          <cell r="E7">
            <v>38715.351046819516</v>
          </cell>
          <cell r="G7">
            <v>8.502789864813403</v>
          </cell>
        </row>
        <row r="8">
          <cell r="E8">
            <v>40677.50616919415</v>
          </cell>
        </row>
        <row r="9">
          <cell r="E9">
            <v>34278.989774960064</v>
          </cell>
          <cell r="H9">
            <v>19698.666452392856</v>
          </cell>
          <cell r="J9">
            <v>8.80836529160879</v>
          </cell>
        </row>
        <row r="10">
          <cell r="E10">
            <v>31116.861451910165</v>
          </cell>
          <cell r="H10">
            <v>17914.88939858987</v>
          </cell>
        </row>
        <row r="11">
          <cell r="E11">
            <v>31988.259582773382</v>
          </cell>
          <cell r="G11">
            <v>8.623952534610877</v>
          </cell>
          <cell r="H11">
            <v>21187.47529245154</v>
          </cell>
        </row>
        <row r="12">
          <cell r="E12">
            <v>33498.13086915228</v>
          </cell>
          <cell r="G12">
            <v>7.658373606950439</v>
          </cell>
          <cell r="H12">
            <v>19865.600159805355</v>
          </cell>
          <cell r="J12">
            <v>7.967740534670344</v>
          </cell>
        </row>
        <row r="13">
          <cell r="E13">
            <v>25515.994873355896</v>
          </cell>
          <cell r="H13">
            <v>10479.534527092184</v>
          </cell>
          <cell r="J13">
            <v>9.387462630770777</v>
          </cell>
        </row>
        <row r="14">
          <cell r="E14">
            <v>34446.416965306875</v>
          </cell>
          <cell r="G14">
            <v>8.294431862525538</v>
          </cell>
          <cell r="H14">
            <v>19460.456524322886</v>
          </cell>
          <cell r="J14">
            <v>8.358763561939497</v>
          </cell>
        </row>
        <row r="15">
          <cell r="E15">
            <v>31075.90417112984</v>
          </cell>
          <cell r="G15">
            <v>8.679464152911882</v>
          </cell>
          <cell r="H15">
            <v>17305.21301139065</v>
          </cell>
          <cell r="J15">
            <v>9.039865399897074</v>
          </cell>
        </row>
        <row r="16">
          <cell r="E16">
            <v>34550.43164051135</v>
          </cell>
          <cell r="G16">
            <v>8.39351102905521</v>
          </cell>
          <cell r="H16">
            <v>21240.0010903195</v>
          </cell>
          <cell r="J16">
            <v>8.566760837862931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2月"/>
      <sheetName val="11月"/>
      <sheetName val="10月"/>
      <sheetName val="9月"/>
      <sheetName val="8月"/>
      <sheetName val="7月"/>
      <sheetName val="6月"/>
      <sheetName val="5月"/>
      <sheetName val="4月"/>
      <sheetName val="3月"/>
      <sheetName val="2月"/>
      <sheetName val="1月"/>
    </sheetNames>
    <sheetDataSet>
      <sheetData sheetId="0">
        <row r="4">
          <cell r="E4">
            <v>7667.297300000001</v>
          </cell>
          <cell r="M4">
            <v>-9.157425912975086</v>
          </cell>
        </row>
        <row r="5">
          <cell r="E5">
            <v>7660.417300000001</v>
          </cell>
          <cell r="M5">
            <v>-9.14466424887614</v>
          </cell>
        </row>
        <row r="6">
          <cell r="E6">
            <v>6.880000000000001</v>
          </cell>
          <cell r="M6">
            <v>-21.443251883991763</v>
          </cell>
        </row>
        <row r="7">
          <cell r="E7">
            <v>415980.9488000001</v>
          </cell>
          <cell r="M7">
            <v>-5.766552148800429</v>
          </cell>
        </row>
        <row r="8">
          <cell r="E8">
            <v>415884.68880000006</v>
          </cell>
          <cell r="M8">
            <v>-5.760062969805048</v>
          </cell>
        </row>
        <row r="9">
          <cell r="E9">
            <v>96.26</v>
          </cell>
          <cell r="M9">
            <v>-27.372868567979467</v>
          </cell>
        </row>
        <row r="10">
          <cell r="E10">
            <v>39843.0436</v>
          </cell>
          <cell r="M10">
            <v>14.79392887345064</v>
          </cell>
        </row>
        <row r="11">
          <cell r="E11">
            <v>30533.900099999995</v>
          </cell>
          <cell r="M11">
            <v>18.107839610467963</v>
          </cell>
        </row>
        <row r="12">
          <cell r="E12">
            <v>9309.143500000002</v>
          </cell>
          <cell r="M12">
            <v>5.119651228107557</v>
          </cell>
        </row>
        <row r="13">
          <cell r="E13">
            <v>5068382.9243</v>
          </cell>
          <cell r="M13">
            <v>12.0615445798216</v>
          </cell>
        </row>
        <row r="14">
          <cell r="E14">
            <v>4309661.5083</v>
          </cell>
          <cell r="M14">
            <v>12.28363444598159</v>
          </cell>
        </row>
        <row r="15">
          <cell r="E15">
            <v>758721.4160000001</v>
          </cell>
          <cell r="M15">
            <v>10.816520904128808</v>
          </cell>
        </row>
        <row r="16">
          <cell r="E16">
            <v>10809.644599999998</v>
          </cell>
          <cell r="M16">
            <v>-2.7993957070845568</v>
          </cell>
        </row>
        <row r="17">
          <cell r="E17">
            <v>506587.5</v>
          </cell>
          <cell r="M17">
            <v>0.4026312242843204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5">
          <cell r="G5">
            <v>8.1</v>
          </cell>
        </row>
        <row r="6">
          <cell r="G6">
            <v>1.2</v>
          </cell>
        </row>
        <row r="7">
          <cell r="G7">
            <v>6.2</v>
          </cell>
        </row>
        <row r="9">
          <cell r="G9">
            <v>8.3</v>
          </cell>
        </row>
        <row r="10">
          <cell r="G10">
            <v>8.8</v>
          </cell>
        </row>
        <row r="11">
          <cell r="G11">
            <v>8.7</v>
          </cell>
        </row>
        <row r="12">
          <cell r="G12">
            <v>8.2</v>
          </cell>
        </row>
        <row r="13">
          <cell r="G13">
            <v>8.9</v>
          </cell>
        </row>
        <row r="14">
          <cell r="G14">
            <v>8.1</v>
          </cell>
        </row>
        <row r="15">
          <cell r="G15">
            <v>8.8</v>
          </cell>
        </row>
        <row r="16">
          <cell r="G16">
            <v>8.4</v>
          </cell>
        </row>
        <row r="17">
          <cell r="G17">
            <v>-6.5</v>
          </cell>
        </row>
        <row r="18">
          <cell r="G18">
            <v>8.4</v>
          </cell>
        </row>
        <row r="22">
          <cell r="G22">
            <v>8.1</v>
          </cell>
        </row>
        <row r="23">
          <cell r="G23">
            <v>3</v>
          </cell>
        </row>
        <row r="24">
          <cell r="G24">
            <v>8.6</v>
          </cell>
        </row>
        <row r="25">
          <cell r="G25">
            <v>5</v>
          </cell>
        </row>
        <row r="26">
          <cell r="G26">
            <v>-1.7</v>
          </cell>
        </row>
        <row r="27">
          <cell r="G27">
            <v>5.5</v>
          </cell>
        </row>
        <row r="28">
          <cell r="G28">
            <v>9.9</v>
          </cell>
        </row>
        <row r="29">
          <cell r="G29">
            <v>-1.1376500164166572</v>
          </cell>
        </row>
        <row r="30">
          <cell r="G30">
            <v>9.4</v>
          </cell>
        </row>
        <row r="31">
          <cell r="G31">
            <v>-0.09163223493509065</v>
          </cell>
        </row>
        <row r="32">
          <cell r="G32">
            <v>8.9</v>
          </cell>
        </row>
        <row r="33">
          <cell r="G33">
            <v>12.1</v>
          </cell>
        </row>
        <row r="34">
          <cell r="G34">
            <v>11.6</v>
          </cell>
        </row>
        <row r="38">
          <cell r="G38">
            <v>8</v>
          </cell>
        </row>
        <row r="39">
          <cell r="G39">
            <v>4</v>
          </cell>
        </row>
        <row r="40">
          <cell r="G40">
            <v>-19.4</v>
          </cell>
        </row>
        <row r="41">
          <cell r="G41">
            <v>7.5</v>
          </cell>
        </row>
        <row r="42">
          <cell r="G42">
            <v>9.9</v>
          </cell>
        </row>
        <row r="43">
          <cell r="G43">
            <v>10.9</v>
          </cell>
        </row>
        <row r="44">
          <cell r="G44">
            <v>9.6</v>
          </cell>
        </row>
        <row r="45">
          <cell r="G45">
            <v>9.7</v>
          </cell>
        </row>
        <row r="46">
          <cell r="G46">
            <v>5.5</v>
          </cell>
        </row>
        <row r="47">
          <cell r="G47">
            <v>10</v>
          </cell>
        </row>
        <row r="48">
          <cell r="G48">
            <v>7</v>
          </cell>
        </row>
        <row r="52">
          <cell r="G52">
            <v>8.1</v>
          </cell>
        </row>
        <row r="53">
          <cell r="G53">
            <v>8.9</v>
          </cell>
        </row>
        <row r="54">
          <cell r="G54">
            <v>4.6</v>
          </cell>
        </row>
        <row r="55">
          <cell r="G55">
            <v>9.3</v>
          </cell>
        </row>
        <row r="56">
          <cell r="G56">
            <v>9.5</v>
          </cell>
        </row>
        <row r="57">
          <cell r="G57">
            <v>9.9</v>
          </cell>
        </row>
        <row r="58">
          <cell r="G58">
            <v>7.9</v>
          </cell>
        </row>
        <row r="59">
          <cell r="G59">
            <v>9.6</v>
          </cell>
        </row>
        <row r="60">
          <cell r="G60">
            <v>8.3</v>
          </cell>
        </row>
        <row r="61">
          <cell r="G61">
            <v>9.4</v>
          </cell>
        </row>
        <row r="62">
          <cell r="G62">
            <v>4.4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5">
          <cell r="B5">
            <v>14567693.6034732</v>
          </cell>
          <cell r="C5">
            <v>10.372554647438264</v>
          </cell>
        </row>
        <row r="6">
          <cell r="C6">
            <v>10.299999999999997</v>
          </cell>
        </row>
        <row r="7">
          <cell r="B7">
            <v>305119.2375321698</v>
          </cell>
          <cell r="C7">
            <v>10.299999999999997</v>
          </cell>
        </row>
        <row r="8">
          <cell r="B8">
            <v>345776.15494709054</v>
          </cell>
          <cell r="C8">
            <v>10.5</v>
          </cell>
        </row>
        <row r="9">
          <cell r="B9">
            <v>1240138.6944286574</v>
          </cell>
          <cell r="C9">
            <v>10.659999999999997</v>
          </cell>
        </row>
        <row r="10">
          <cell r="B10">
            <v>1254052.6560968969</v>
          </cell>
          <cell r="C10">
            <v>10.400000000000006</v>
          </cell>
        </row>
        <row r="11">
          <cell r="B11">
            <v>1170922.3476043395</v>
          </cell>
          <cell r="C11">
            <v>10.569999999999993</v>
          </cell>
        </row>
        <row r="12">
          <cell r="B12">
            <v>1265168.3335218139</v>
          </cell>
          <cell r="C12">
            <v>10.299999999999997</v>
          </cell>
        </row>
        <row r="13">
          <cell r="B13">
            <v>1081402.864019508</v>
          </cell>
          <cell r="C13">
            <v>10.569999999999993</v>
          </cell>
        </row>
        <row r="14">
          <cell r="B14">
            <v>871206.6495077781</v>
          </cell>
          <cell r="C14">
            <v>10.400000000000006</v>
          </cell>
        </row>
        <row r="15">
          <cell r="B15">
            <v>1376263.0863250056</v>
          </cell>
          <cell r="C15">
            <v>10.299999999999997</v>
          </cell>
        </row>
        <row r="16">
          <cell r="B16">
            <v>263765.33356060705</v>
          </cell>
          <cell r="C16">
            <v>10.5</v>
          </cell>
        </row>
        <row r="17">
          <cell r="B17">
            <v>119368.01555623041</v>
          </cell>
          <cell r="C17">
            <v>10.200000000000003</v>
          </cell>
        </row>
        <row r="21">
          <cell r="B21">
            <v>14567693.6034732</v>
          </cell>
          <cell r="D21">
            <v>10.3725546474381</v>
          </cell>
        </row>
        <row r="23">
          <cell r="B23">
            <v>12613154.267773563</v>
          </cell>
          <cell r="D23">
            <v>10.179999999999993</v>
          </cell>
        </row>
        <row r="24">
          <cell r="B24">
            <v>1954539.3356996365</v>
          </cell>
          <cell r="D24">
            <v>11.631530523834783</v>
          </cell>
        </row>
        <row r="26">
          <cell r="B26">
            <v>12337790.649148501</v>
          </cell>
          <cell r="D26">
            <v>10.055999999999997</v>
          </cell>
        </row>
        <row r="27">
          <cell r="B27">
            <v>2229902.954324698</v>
          </cell>
          <cell r="D27">
            <v>12.157457397995032</v>
          </cell>
        </row>
        <row r="31">
          <cell r="B31">
            <v>3767840.7</v>
          </cell>
          <cell r="C31">
            <v>12</v>
          </cell>
        </row>
        <row r="33">
          <cell r="B33">
            <v>454685.2</v>
          </cell>
          <cell r="C33">
            <v>17</v>
          </cell>
        </row>
        <row r="34">
          <cell r="B34">
            <v>38133.1</v>
          </cell>
          <cell r="C34">
            <v>22.4</v>
          </cell>
        </row>
        <row r="35">
          <cell r="B35">
            <v>41801.1</v>
          </cell>
          <cell r="C35">
            <v>-53.8</v>
          </cell>
        </row>
        <row r="36">
          <cell r="B36">
            <v>403176.3</v>
          </cell>
          <cell r="C36">
            <v>19.8</v>
          </cell>
        </row>
        <row r="37">
          <cell r="B37">
            <v>14154</v>
          </cell>
          <cell r="C37">
            <v>20.1</v>
          </cell>
        </row>
        <row r="38">
          <cell r="B38">
            <v>91025.7</v>
          </cell>
          <cell r="C38">
            <v>21.6</v>
          </cell>
        </row>
        <row r="39">
          <cell r="B39">
            <v>149441.4</v>
          </cell>
          <cell r="C39">
            <v>10.5</v>
          </cell>
        </row>
        <row r="40">
          <cell r="B40">
            <v>46582.1</v>
          </cell>
          <cell r="C40">
            <v>19</v>
          </cell>
        </row>
        <row r="41">
          <cell r="B41">
            <v>16769.6</v>
          </cell>
          <cell r="C41">
            <v>45.8</v>
          </cell>
        </row>
        <row r="42">
          <cell r="B42">
            <v>4561.6</v>
          </cell>
          <cell r="C42">
            <v>24.5</v>
          </cell>
        </row>
        <row r="43">
          <cell r="B43">
            <v>1390.5</v>
          </cell>
          <cell r="C43">
            <v>35.7</v>
          </cell>
        </row>
        <row r="44">
          <cell r="B44">
            <v>195532.2</v>
          </cell>
          <cell r="C44">
            <v>15.6</v>
          </cell>
        </row>
        <row r="45">
          <cell r="B45">
            <v>167209.2</v>
          </cell>
          <cell r="C45">
            <v>25.3</v>
          </cell>
        </row>
        <row r="46">
          <cell r="B46">
            <v>52398.2</v>
          </cell>
          <cell r="C46">
            <v>23.7</v>
          </cell>
        </row>
        <row r="47">
          <cell r="B47">
            <v>2394.9</v>
          </cell>
          <cell r="C47">
            <v>2.8</v>
          </cell>
        </row>
        <row r="48">
          <cell r="B48">
            <v>61292.6</v>
          </cell>
          <cell r="C48">
            <v>18.3</v>
          </cell>
        </row>
        <row r="49">
          <cell r="B49">
            <v>38146.4</v>
          </cell>
          <cell r="C49">
            <v>25.4</v>
          </cell>
        </row>
        <row r="50">
          <cell r="B50">
            <v>738558.5</v>
          </cell>
          <cell r="C50">
            <v>12.3</v>
          </cell>
        </row>
        <row r="51">
          <cell r="B51">
            <v>117516.7</v>
          </cell>
          <cell r="C51">
            <v>21.4</v>
          </cell>
        </row>
        <row r="52">
          <cell r="B52">
            <v>76505.1</v>
          </cell>
          <cell r="C52">
            <v>-15.8</v>
          </cell>
        </row>
        <row r="53">
          <cell r="B53">
            <v>954592.4</v>
          </cell>
          <cell r="C53">
            <v>10.5</v>
          </cell>
        </row>
        <row r="54">
          <cell r="B54">
            <v>28130.7</v>
          </cell>
          <cell r="C54">
            <v>-29.3</v>
          </cell>
        </row>
        <row r="55">
          <cell r="B55">
            <v>73843.2</v>
          </cell>
          <cell r="C55">
            <v>17.9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4">
          <cell r="D4">
            <v>11.3</v>
          </cell>
        </row>
        <row r="5">
          <cell r="D5">
            <v>11</v>
          </cell>
        </row>
        <row r="6">
          <cell r="D6">
            <v>11.5</v>
          </cell>
        </row>
        <row r="7">
          <cell r="D7">
            <v>11.6</v>
          </cell>
        </row>
        <row r="8">
          <cell r="D8">
            <v>11.5</v>
          </cell>
        </row>
        <row r="9">
          <cell r="D9">
            <v>11.5</v>
          </cell>
        </row>
        <row r="10">
          <cell r="D10">
            <v>11.5</v>
          </cell>
        </row>
        <row r="11">
          <cell r="D11">
            <v>11.4</v>
          </cell>
        </row>
        <row r="12">
          <cell r="D12">
            <v>11.3</v>
          </cell>
        </row>
        <row r="13">
          <cell r="D13">
            <v>11.3</v>
          </cell>
        </row>
        <row r="14">
          <cell r="D14">
            <v>11.5</v>
          </cell>
        </row>
        <row r="15">
          <cell r="D15">
            <v>11.4</v>
          </cell>
        </row>
        <row r="16">
          <cell r="D16">
            <v>11.4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全省收入情况表"/>
      <sheetName val="Sheet1"/>
      <sheetName val="Sheet2"/>
      <sheetName val="Sheet3"/>
    </sheetNames>
    <sheetDataSet>
      <sheetData sheetId="1">
        <row r="3">
          <cell r="B3">
            <v>3386358</v>
          </cell>
          <cell r="C3">
            <v>-0.15944496171020717</v>
          </cell>
          <cell r="D3">
            <v>1501829</v>
          </cell>
          <cell r="E3">
            <v>4.372829951602199</v>
          </cell>
        </row>
        <row r="7">
          <cell r="B7">
            <v>22809</v>
          </cell>
          <cell r="C7">
            <v>6.803708559655377</v>
          </cell>
          <cell r="D7">
            <v>12980</v>
          </cell>
          <cell r="E7">
            <v>7.4770224393475075</v>
          </cell>
        </row>
        <row r="8">
          <cell r="B8">
            <v>453900</v>
          </cell>
          <cell r="C8">
            <v>4.63564250987227</v>
          </cell>
          <cell r="D8">
            <v>138524</v>
          </cell>
          <cell r="E8">
            <v>-8.04362690104287</v>
          </cell>
        </row>
        <row r="9">
          <cell r="B9">
            <v>68479</v>
          </cell>
          <cell r="C9">
            <v>-1.951547779273227</v>
          </cell>
          <cell r="D9">
            <v>27678</v>
          </cell>
          <cell r="E9">
            <v>1.4031873969591544</v>
          </cell>
        </row>
        <row r="11">
          <cell r="B11">
            <v>282333</v>
          </cell>
          <cell r="C11">
            <v>-6.179842488286312</v>
          </cell>
          <cell r="D11">
            <v>102633</v>
          </cell>
          <cell r="E11">
            <v>-13.281566851426248</v>
          </cell>
        </row>
        <row r="12">
          <cell r="B12">
            <v>105921</v>
          </cell>
          <cell r="C12">
            <v>7.885596716202031</v>
          </cell>
          <cell r="D12">
            <v>36331</v>
          </cell>
          <cell r="E12">
            <v>3.336367256385458</v>
          </cell>
        </row>
        <row r="13">
          <cell r="B13">
            <v>51975</v>
          </cell>
          <cell r="C13">
            <v>6.82794483382321</v>
          </cell>
          <cell r="D13">
            <v>30735</v>
          </cell>
          <cell r="E13">
            <v>1.3319705911443833</v>
          </cell>
        </row>
        <row r="15">
          <cell r="B15">
            <v>190800</v>
          </cell>
          <cell r="C15">
            <v>-5.479044882591893</v>
          </cell>
          <cell r="D15">
            <v>107941</v>
          </cell>
          <cell r="E15">
            <v>2.186858024632926</v>
          </cell>
        </row>
        <row r="16">
          <cell r="B16">
            <v>169230</v>
          </cell>
          <cell r="C16">
            <v>13.426453437713647</v>
          </cell>
          <cell r="D16">
            <v>98469</v>
          </cell>
          <cell r="E16">
            <v>19.22485500841495</v>
          </cell>
        </row>
        <row r="17">
          <cell r="B17">
            <v>174253</v>
          </cell>
          <cell r="C17">
            <v>10.636122945251131</v>
          </cell>
          <cell r="D17">
            <v>115964</v>
          </cell>
          <cell r="E17">
            <v>11.000076575541755</v>
          </cell>
        </row>
        <row r="18">
          <cell r="B18">
            <v>117943</v>
          </cell>
          <cell r="C18">
            <v>17.745188084018864</v>
          </cell>
          <cell r="D18">
            <v>63877</v>
          </cell>
          <cell r="E18">
            <v>17.695723472076352</v>
          </cell>
        </row>
        <row r="19">
          <cell r="B19">
            <v>107055</v>
          </cell>
          <cell r="C19">
            <v>5.9761626640796806</v>
          </cell>
          <cell r="D19">
            <v>62276</v>
          </cell>
          <cell r="E19">
            <v>7.340951789992587</v>
          </cell>
        </row>
        <row r="20">
          <cell r="B20">
            <v>122191</v>
          </cell>
          <cell r="C20">
            <v>13.654416757355065</v>
          </cell>
          <cell r="D20">
            <v>70923</v>
          </cell>
          <cell r="E20">
            <v>17.01341340680736</v>
          </cell>
        </row>
      </sheetData>
      <sheetData sheetId="2">
        <row r="6">
          <cell r="B6">
            <v>309287</v>
          </cell>
          <cell r="C6">
            <v>3386358</v>
          </cell>
          <cell r="E6">
            <v>-0.15944496171021233</v>
          </cell>
        </row>
        <row r="7">
          <cell r="B7">
            <v>206913</v>
          </cell>
          <cell r="C7">
            <v>2830235</v>
          </cell>
          <cell r="E7">
            <v>-0.8241772681957631</v>
          </cell>
        </row>
        <row r="8">
          <cell r="B8">
            <v>102374</v>
          </cell>
          <cell r="C8">
            <v>556123</v>
          </cell>
          <cell r="E8">
            <v>3.366473919678222</v>
          </cell>
        </row>
        <row r="9">
          <cell r="B9">
            <v>202262</v>
          </cell>
          <cell r="C9">
            <v>1501829</v>
          </cell>
          <cell r="E9">
            <v>4.372829951602187</v>
          </cell>
        </row>
        <row r="10">
          <cell r="B10">
            <v>100217</v>
          </cell>
          <cell r="C10">
            <v>961528</v>
          </cell>
          <cell r="E10">
            <v>4.801776183059338</v>
          </cell>
        </row>
        <row r="11">
          <cell r="B11">
            <v>87974</v>
          </cell>
          <cell r="C11">
            <v>1694467</v>
          </cell>
          <cell r="E11">
            <v>-3.4436720041027975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7">
          <cell r="B7">
            <v>1567245.8112</v>
          </cell>
          <cell r="D7">
            <v>5.18</v>
          </cell>
          <cell r="E7">
            <v>850272.3352</v>
          </cell>
          <cell r="G7">
            <v>-0.86</v>
          </cell>
        </row>
        <row r="8">
          <cell r="B8">
            <v>104593.9363</v>
          </cell>
          <cell r="D8">
            <v>24.00844805903155</v>
          </cell>
          <cell r="E8">
            <v>104593.9363</v>
          </cell>
          <cell r="G8">
            <v>24.00844805903155</v>
          </cell>
        </row>
        <row r="9">
          <cell r="B9">
            <v>696012.9624</v>
          </cell>
          <cell r="D9">
            <v>2.0018623768709594</v>
          </cell>
          <cell r="E9">
            <v>439316.2816</v>
          </cell>
          <cell r="G9">
            <v>-2.787739055352861</v>
          </cell>
        </row>
        <row r="10">
          <cell r="B10">
            <v>43728.176</v>
          </cell>
          <cell r="D10">
            <v>24.412461612758896</v>
          </cell>
          <cell r="E10">
            <v>22967.9808</v>
          </cell>
          <cell r="G10">
            <v>14.095307753026068</v>
          </cell>
        </row>
        <row r="11">
          <cell r="B11">
            <v>33106.354</v>
          </cell>
          <cell r="D11">
            <v>13.964970318666516</v>
          </cell>
          <cell r="E11">
            <v>8106.3886</v>
          </cell>
          <cell r="G11">
            <v>11.842705535473918</v>
          </cell>
        </row>
        <row r="12">
          <cell r="B12">
            <v>106488.913</v>
          </cell>
          <cell r="D12">
            <v>-2.3780018182775473</v>
          </cell>
          <cell r="E12">
            <v>51643.4147</v>
          </cell>
          <cell r="G12">
            <v>-15.722966868355376</v>
          </cell>
        </row>
        <row r="13">
          <cell r="B13">
            <v>80173.058</v>
          </cell>
          <cell r="D13">
            <v>8.964989377032314</v>
          </cell>
          <cell r="E13">
            <v>22100.4979</v>
          </cell>
          <cell r="G13">
            <v>-3.6383902683977962</v>
          </cell>
        </row>
        <row r="14">
          <cell r="B14">
            <v>102264.556</v>
          </cell>
          <cell r="D14">
            <v>-0.1711424399339476</v>
          </cell>
          <cell r="E14">
            <v>25414.8732</v>
          </cell>
          <cell r="G14">
            <v>-27.324539559699527</v>
          </cell>
        </row>
        <row r="15">
          <cell r="B15">
            <v>163853.5556</v>
          </cell>
          <cell r="D15">
            <v>12.456549038110966</v>
          </cell>
          <cell r="E15">
            <v>68520.9499</v>
          </cell>
          <cell r="G15">
            <v>9.775966011704528</v>
          </cell>
        </row>
        <row r="16">
          <cell r="B16">
            <v>113999.0875</v>
          </cell>
          <cell r="D16">
            <v>6.48481408844972</v>
          </cell>
          <cell r="E16">
            <v>41240.8436</v>
          </cell>
          <cell r="G16">
            <v>-0.9899653365852931</v>
          </cell>
        </row>
        <row r="17">
          <cell r="B17">
            <v>106910.0672</v>
          </cell>
          <cell r="D17">
            <v>1.2270792615817407</v>
          </cell>
          <cell r="E17">
            <v>61585.1132</v>
          </cell>
          <cell r="G17">
            <v>-5.52413286132499</v>
          </cell>
        </row>
        <row r="18">
          <cell r="B18">
            <v>16115.1452</v>
          </cell>
          <cell r="D18">
            <v>2.589182490563317</v>
          </cell>
          <cell r="E18">
            <v>4782.0554</v>
          </cell>
          <cell r="G18">
            <v>-13.579904130465872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6">
          <cell r="C6">
            <v>2053807</v>
          </cell>
          <cell r="E6">
            <v>2.6</v>
          </cell>
        </row>
        <row r="7">
          <cell r="C7">
            <v>1615364</v>
          </cell>
          <cell r="E7">
            <v>13.5</v>
          </cell>
        </row>
        <row r="8">
          <cell r="C8">
            <v>150130</v>
          </cell>
          <cell r="E8">
            <v>-56.5</v>
          </cell>
        </row>
        <row r="9">
          <cell r="C9">
            <v>6220250</v>
          </cell>
          <cell r="E9">
            <v>5.2</v>
          </cell>
        </row>
        <row r="10">
          <cell r="C10">
            <v>5277994</v>
          </cell>
          <cell r="E10">
            <v>1.3</v>
          </cell>
        </row>
        <row r="11">
          <cell r="C11">
            <v>3662492</v>
          </cell>
          <cell r="E11">
            <v>5.4</v>
          </cell>
        </row>
        <row r="12">
          <cell r="C12">
            <v>3060543</v>
          </cell>
          <cell r="E12">
            <v>5.8</v>
          </cell>
        </row>
        <row r="13">
          <cell r="C13">
            <v>26100458</v>
          </cell>
          <cell r="E13">
            <v>16</v>
          </cell>
        </row>
        <row r="14">
          <cell r="C14">
            <v>20408954</v>
          </cell>
          <cell r="E14">
            <v>16.4</v>
          </cell>
        </row>
        <row r="15">
          <cell r="C15">
            <v>7452187</v>
          </cell>
          <cell r="E15">
            <v>-14</v>
          </cell>
        </row>
        <row r="16">
          <cell r="C16">
            <v>5920941</v>
          </cell>
          <cell r="E16">
            <v>-14.2</v>
          </cell>
        </row>
        <row r="17">
          <cell r="C17">
            <v>2491799</v>
          </cell>
          <cell r="E17">
            <v>75.5</v>
          </cell>
        </row>
        <row r="18">
          <cell r="C18">
            <v>1974375</v>
          </cell>
          <cell r="E18">
            <v>81.7</v>
          </cell>
        </row>
        <row r="19">
          <cell r="C19">
            <v>1017732</v>
          </cell>
          <cell r="E19">
            <v>-10.9</v>
          </cell>
        </row>
        <row r="20">
          <cell r="C20">
            <v>546797</v>
          </cell>
          <cell r="E20">
            <v>-1.4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总表"/>
      <sheetName val="总人数总收入表"/>
      <sheetName val="入境表"/>
      <sheetName val="国内表"/>
      <sheetName val="分国别表"/>
    </sheetNames>
    <sheetDataSet>
      <sheetData sheetId="1">
        <row r="13">
          <cell r="B13">
            <v>6860.577804103277</v>
          </cell>
          <cell r="C13">
            <v>19.069245095193054</v>
          </cell>
          <cell r="D13">
            <v>665.0933429701204</v>
          </cell>
          <cell r="E13">
            <v>17.17954470199068</v>
          </cell>
        </row>
      </sheetData>
      <sheetData sheetId="2">
        <row r="25">
          <cell r="B25">
            <v>426086</v>
          </cell>
          <cell r="C25">
            <v>15.323259470973372</v>
          </cell>
          <cell r="F25">
            <v>17105.4</v>
          </cell>
          <cell r="G25">
            <v>16.07966579969453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5">
          <cell r="D5">
            <v>11.3</v>
          </cell>
        </row>
        <row r="6">
          <cell r="D6" t="str">
            <v>  </v>
          </cell>
        </row>
        <row r="7">
          <cell r="D7">
            <v>2.2</v>
          </cell>
        </row>
        <row r="8">
          <cell r="D8">
            <v>17.2</v>
          </cell>
        </row>
        <row r="9">
          <cell r="D9">
            <v>14.2</v>
          </cell>
        </row>
        <row r="10">
          <cell r="D10" t="str">
            <v>  </v>
          </cell>
        </row>
        <row r="11">
          <cell r="D11">
            <v>-24.6</v>
          </cell>
        </row>
        <row r="12">
          <cell r="D12">
            <v>11.8</v>
          </cell>
        </row>
        <row r="13">
          <cell r="D13" t="str">
            <v>  </v>
          </cell>
        </row>
        <row r="14">
          <cell r="D14">
            <v>19</v>
          </cell>
        </row>
        <row r="15">
          <cell r="D15">
            <v>21.8</v>
          </cell>
        </row>
        <row r="16">
          <cell r="D16">
            <v>3.5</v>
          </cell>
        </row>
        <row r="17">
          <cell r="D17" t="str">
            <v>  </v>
          </cell>
        </row>
        <row r="18">
          <cell r="D18">
            <v>9.9</v>
          </cell>
        </row>
        <row r="19">
          <cell r="D19">
            <v>28.6</v>
          </cell>
        </row>
        <row r="20">
          <cell r="D20">
            <v>40.1</v>
          </cell>
        </row>
        <row r="21">
          <cell r="D21">
            <v>42.6</v>
          </cell>
        </row>
        <row r="22">
          <cell r="D22">
            <v>67.6</v>
          </cell>
        </row>
        <row r="25">
          <cell r="D25">
            <v>18.4</v>
          </cell>
        </row>
        <row r="26">
          <cell r="D26">
            <v>15.4</v>
          </cell>
        </row>
        <row r="27">
          <cell r="D27">
            <v>-4.1</v>
          </cell>
        </row>
        <row r="28">
          <cell r="D28">
            <v>2.6</v>
          </cell>
        </row>
        <row r="29">
          <cell r="D29" t="str">
            <v>  </v>
          </cell>
        </row>
        <row r="30">
          <cell r="D30">
            <v>15.3</v>
          </cell>
        </row>
        <row r="31">
          <cell r="D31">
            <v>21.7</v>
          </cell>
        </row>
        <row r="32">
          <cell r="D32">
            <v>-9.7</v>
          </cell>
        </row>
        <row r="33">
          <cell r="D33">
            <v>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zoomScalePageLayoutView="0" workbookViewId="0" topLeftCell="A1">
      <selection activeCell="H10" sqref="H10"/>
    </sheetView>
  </sheetViews>
  <sheetFormatPr defaultColWidth="8.00390625" defaultRowHeight="14.25"/>
  <cols>
    <col min="1" max="1" width="20.875" style="158" bestFit="1" customWidth="1"/>
    <col min="2" max="2" width="8.00390625" style="158" customWidth="1"/>
    <col min="3" max="3" width="15.375" style="158" customWidth="1"/>
    <col min="4" max="4" width="17.625" style="158" customWidth="1"/>
    <col min="5" max="5" width="13.125" style="158" customWidth="1"/>
    <col min="6" max="7" width="8.00390625" style="49" customWidth="1"/>
    <col min="8" max="11" width="7.375" style="49" customWidth="1"/>
    <col min="12" max="16384" width="8.00390625" style="49" customWidth="1"/>
  </cols>
  <sheetData>
    <row r="1" spans="1:5" ht="35.25" customHeight="1">
      <c r="A1" s="342" t="s">
        <v>0</v>
      </c>
      <c r="B1" s="342"/>
      <c r="C1" s="342"/>
      <c r="D1" s="342"/>
      <c r="E1" s="342"/>
    </row>
    <row r="2" spans="1:5" ht="35.25" customHeight="1">
      <c r="A2" s="159"/>
      <c r="B2" s="159"/>
      <c r="C2" s="159"/>
      <c r="D2" s="159"/>
      <c r="E2" s="159"/>
    </row>
    <row r="3" spans="1:5" ht="35.25" customHeight="1">
      <c r="A3" s="160" t="s">
        <v>1</v>
      </c>
      <c r="B3" s="161" t="s">
        <v>2</v>
      </c>
      <c r="C3" s="161" t="s">
        <v>3</v>
      </c>
      <c r="D3" s="161" t="s">
        <v>4</v>
      </c>
      <c r="E3" s="162" t="s">
        <v>5</v>
      </c>
    </row>
    <row r="4" spans="1:5" ht="35.25" customHeight="1">
      <c r="A4" s="160" t="s">
        <v>6</v>
      </c>
      <c r="B4" s="161" t="s">
        <v>7</v>
      </c>
      <c r="C4" s="163" t="s">
        <v>8</v>
      </c>
      <c r="D4" s="164" t="s">
        <v>9</v>
      </c>
      <c r="E4" s="165">
        <v>0.08</v>
      </c>
    </row>
    <row r="5" spans="1:5" ht="35.25" customHeight="1">
      <c r="A5" s="160" t="s">
        <v>10</v>
      </c>
      <c r="B5" s="161" t="s">
        <v>7</v>
      </c>
      <c r="C5" s="166" t="s">
        <v>11</v>
      </c>
      <c r="D5" s="167">
        <v>0.07</v>
      </c>
      <c r="E5" s="168">
        <v>0.075</v>
      </c>
    </row>
    <row r="6" spans="1:5" ht="35.25" customHeight="1">
      <c r="A6" s="160" t="s">
        <v>12</v>
      </c>
      <c r="B6" s="161" t="s">
        <v>7</v>
      </c>
      <c r="C6" s="166" t="s">
        <v>11</v>
      </c>
      <c r="D6" s="169" t="s">
        <v>11</v>
      </c>
      <c r="E6" s="168">
        <v>0.11</v>
      </c>
    </row>
    <row r="7" spans="1:5" ht="35.25" customHeight="1">
      <c r="A7" s="160" t="s">
        <v>13</v>
      </c>
      <c r="B7" s="161" t="s">
        <v>7</v>
      </c>
      <c r="C7" s="166" t="s">
        <v>11</v>
      </c>
      <c r="D7" s="169" t="s">
        <v>11</v>
      </c>
      <c r="E7" s="168">
        <v>0.1</v>
      </c>
    </row>
    <row r="8" spans="1:5" ht="35.25" customHeight="1">
      <c r="A8" s="160" t="s">
        <v>14</v>
      </c>
      <c r="B8" s="161" t="s">
        <v>7</v>
      </c>
      <c r="C8" s="170" t="s">
        <v>15</v>
      </c>
      <c r="D8" s="169" t="s">
        <v>11</v>
      </c>
      <c r="E8" s="169" t="s">
        <v>11</v>
      </c>
    </row>
    <row r="9" spans="1:5" ht="35.25" customHeight="1">
      <c r="A9" s="160" t="s">
        <v>16</v>
      </c>
      <c r="B9" s="161" t="s">
        <v>7</v>
      </c>
      <c r="C9" s="171" t="s">
        <v>17</v>
      </c>
      <c r="D9" s="169" t="s">
        <v>17</v>
      </c>
      <c r="E9" s="169" t="s">
        <v>18</v>
      </c>
    </row>
    <row r="10" spans="1:5" ht="35.25" customHeight="1">
      <c r="A10" s="180" t="s">
        <v>261</v>
      </c>
      <c r="B10" s="161" t="s">
        <v>7</v>
      </c>
      <c r="C10" s="172" t="s">
        <v>11</v>
      </c>
      <c r="D10" s="167" t="s">
        <v>19</v>
      </c>
      <c r="E10" s="167">
        <v>0.06</v>
      </c>
    </row>
    <row r="11" spans="1:5" ht="35.25" customHeight="1">
      <c r="A11" s="160" t="s">
        <v>20</v>
      </c>
      <c r="B11" s="161" t="s">
        <v>7</v>
      </c>
      <c r="C11" s="170" t="s">
        <v>21</v>
      </c>
      <c r="D11" s="173" t="s">
        <v>21</v>
      </c>
      <c r="E11" s="174">
        <v>0.085</v>
      </c>
    </row>
    <row r="12" spans="1:5" ht="35.25" customHeight="1">
      <c r="A12" s="160" t="s">
        <v>22</v>
      </c>
      <c r="B12" s="161" t="s">
        <v>23</v>
      </c>
      <c r="C12" s="166" t="s">
        <v>24</v>
      </c>
      <c r="D12" s="169" t="s">
        <v>25</v>
      </c>
      <c r="E12" s="169" t="s">
        <v>11</v>
      </c>
    </row>
    <row r="13" spans="1:5" ht="35.25" customHeight="1">
      <c r="A13" s="175" t="s">
        <v>26</v>
      </c>
      <c r="B13" s="161" t="s">
        <v>7</v>
      </c>
      <c r="C13" s="176" t="s">
        <v>27</v>
      </c>
      <c r="D13" s="169" t="s">
        <v>11</v>
      </c>
      <c r="E13" s="169" t="s">
        <v>28</v>
      </c>
    </row>
    <row r="14" spans="1:5" ht="35.25" customHeight="1">
      <c r="A14" s="160" t="s">
        <v>29</v>
      </c>
      <c r="B14" s="161" t="s">
        <v>7</v>
      </c>
      <c r="C14" s="177" t="s">
        <v>30</v>
      </c>
      <c r="D14" s="178" t="s">
        <v>31</v>
      </c>
      <c r="E14" s="178" t="s">
        <v>32</v>
      </c>
    </row>
  </sheetData>
  <sheetProtection/>
  <mergeCells count="1">
    <mergeCell ref="A1:E1"/>
  </mergeCells>
  <printOptions horizontalCentered="1"/>
  <pageMargins left="0.7006944444444444" right="0.7006944444444444" top="0.5548611111111111" bottom="0.5548611111111111" header="0.2986111111111111" footer="0.2986111111111111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8"/>
  <sheetViews>
    <sheetView zoomScalePageLayoutView="0" workbookViewId="0" topLeftCell="A1">
      <selection activeCell="A1" sqref="A1:D1"/>
    </sheetView>
  </sheetViews>
  <sheetFormatPr defaultColWidth="8.00390625" defaultRowHeight="14.25"/>
  <cols>
    <col min="1" max="1" width="26.875" style="0" customWidth="1"/>
    <col min="2" max="2" width="12.125" style="0" customWidth="1"/>
    <col min="3" max="3" width="15.125" style="0" customWidth="1"/>
    <col min="4" max="4" width="11.50390625" style="0" customWidth="1"/>
  </cols>
  <sheetData>
    <row r="1" spans="1:4" ht="19.5" customHeight="1">
      <c r="A1" s="358" t="s">
        <v>180</v>
      </c>
      <c r="B1" s="358"/>
      <c r="C1" s="359"/>
      <c r="D1" s="359"/>
    </row>
    <row r="2" spans="1:4" ht="15.75">
      <c r="A2" s="71"/>
      <c r="B2" s="71"/>
      <c r="C2" s="71"/>
      <c r="D2" s="71"/>
    </row>
    <row r="3" spans="1:4" ht="17.25">
      <c r="A3" s="360"/>
      <c r="B3" s="360"/>
      <c r="C3" s="360"/>
      <c r="D3" s="72"/>
    </row>
    <row r="4" spans="1:4" ht="24" customHeight="1">
      <c r="A4" s="73" t="s">
        <v>65</v>
      </c>
      <c r="B4" s="73" t="s">
        <v>122</v>
      </c>
      <c r="C4" s="64" t="s">
        <v>181</v>
      </c>
      <c r="D4" s="65" t="s">
        <v>182</v>
      </c>
    </row>
    <row r="5" spans="1:4" ht="24.75" customHeight="1">
      <c r="A5" s="225" t="s">
        <v>183</v>
      </c>
      <c r="B5" s="74" t="s">
        <v>37</v>
      </c>
      <c r="C5" s="75">
        <f>'[3]Sheet1'!B21/10000</f>
        <v>1456.76936034732</v>
      </c>
      <c r="D5" s="76">
        <f>ROUND('[3]Sheet1'!D21,1)</f>
        <v>10.4</v>
      </c>
    </row>
    <row r="6" spans="1:4" ht="24.75" customHeight="1">
      <c r="A6" s="77" t="s">
        <v>184</v>
      </c>
      <c r="B6" s="78" t="s">
        <v>37</v>
      </c>
      <c r="C6" s="79"/>
      <c r="D6" s="80"/>
    </row>
    <row r="7" spans="1:4" ht="24.75" customHeight="1">
      <c r="A7" s="81" t="s">
        <v>185</v>
      </c>
      <c r="B7" s="78" t="s">
        <v>37</v>
      </c>
      <c r="C7" s="79">
        <f>'[3]Sheet1'!B23/10000</f>
        <v>1261.3154267773564</v>
      </c>
      <c r="D7" s="80">
        <f>ROUND('[3]Sheet1'!D23,1)</f>
        <v>10.2</v>
      </c>
    </row>
    <row r="8" spans="1:4" ht="24.75" customHeight="1">
      <c r="A8" s="81" t="s">
        <v>186</v>
      </c>
      <c r="B8" s="78" t="s">
        <v>37</v>
      </c>
      <c r="C8" s="79">
        <f>'[3]Sheet1'!B24/10000</f>
        <v>195.45393356996365</v>
      </c>
      <c r="D8" s="80">
        <f>ROUND('[3]Sheet1'!D24,1)</f>
        <v>11.6</v>
      </c>
    </row>
    <row r="9" spans="1:4" ht="24.75" customHeight="1">
      <c r="A9" s="77" t="s">
        <v>187</v>
      </c>
      <c r="B9" s="78" t="s">
        <v>37</v>
      </c>
      <c r="C9" s="79"/>
      <c r="D9" s="80"/>
    </row>
    <row r="10" spans="1:4" ht="24.75" customHeight="1">
      <c r="A10" s="81" t="s">
        <v>188</v>
      </c>
      <c r="B10" s="78" t="s">
        <v>37</v>
      </c>
      <c r="C10" s="79">
        <f>'[3]Sheet1'!B26/10000</f>
        <v>1233.77906491485</v>
      </c>
      <c r="D10" s="80">
        <f>ROUND('[3]Sheet1'!D26,1)</f>
        <v>10.1</v>
      </c>
    </row>
    <row r="11" spans="1:4" ht="24.75" customHeight="1">
      <c r="A11" s="81" t="s">
        <v>189</v>
      </c>
      <c r="B11" s="78" t="s">
        <v>37</v>
      </c>
      <c r="C11" s="79">
        <f>'[3]Sheet1'!B27/10000</f>
        <v>222.99029543246982</v>
      </c>
      <c r="D11" s="80">
        <f>ROUND('[3]Sheet1'!D27,1)</f>
        <v>12.2</v>
      </c>
    </row>
    <row r="12" spans="1:4" ht="24.75" customHeight="1">
      <c r="A12" s="82"/>
      <c r="B12" s="78"/>
      <c r="C12" s="83"/>
      <c r="D12" s="84"/>
    </row>
    <row r="13" spans="1:5" ht="24.75" customHeight="1">
      <c r="A13" s="82" t="s">
        <v>287</v>
      </c>
      <c r="B13" s="78"/>
      <c r="C13" s="204"/>
      <c r="D13" s="205"/>
      <c r="E13" s="206"/>
    </row>
    <row r="14" spans="1:5" ht="24.75" customHeight="1">
      <c r="A14" s="44" t="s">
        <v>190</v>
      </c>
      <c r="B14" s="207" t="s">
        <v>191</v>
      </c>
      <c r="C14" s="208">
        <f>'[8]总人数总收入表'!$B$13</f>
        <v>6860.577804103277</v>
      </c>
      <c r="D14" s="46">
        <f>'[8]总人数总收入表'!$C$13</f>
        <v>19.069245095193054</v>
      </c>
      <c r="E14" s="209"/>
    </row>
    <row r="15" spans="1:5" ht="24.75" customHeight="1">
      <c r="A15" s="44" t="s">
        <v>192</v>
      </c>
      <c r="B15" s="207" t="s">
        <v>191</v>
      </c>
      <c r="C15" s="208">
        <f>'[8]入境表'!$B$25/10000</f>
        <v>42.6086</v>
      </c>
      <c r="D15" s="46">
        <f>'[8]入境表'!$C$25</f>
        <v>15.323259470973372</v>
      </c>
      <c r="E15" s="209"/>
    </row>
    <row r="16" spans="1:5" ht="24.75" customHeight="1">
      <c r="A16" s="44" t="s">
        <v>193</v>
      </c>
      <c r="B16" s="78" t="s">
        <v>37</v>
      </c>
      <c r="C16" s="208">
        <f>'[8]总人数总收入表'!$D$13</f>
        <v>665.0933429701204</v>
      </c>
      <c r="D16" s="46">
        <f>'[8]总人数总收入表'!$E$13</f>
        <v>17.17954470199068</v>
      </c>
      <c r="E16" s="209"/>
    </row>
    <row r="17" spans="1:5" ht="24.75" customHeight="1">
      <c r="A17" s="210" t="s">
        <v>194</v>
      </c>
      <c r="B17" s="211" t="s">
        <v>57</v>
      </c>
      <c r="C17" s="212">
        <f>'[8]入境表'!$F$25/10000</f>
        <v>1.7105400000000002</v>
      </c>
      <c r="D17" s="47">
        <f>'[8]入境表'!$G$25</f>
        <v>16.07966579969453</v>
      </c>
      <c r="E17" s="209"/>
    </row>
    <row r="18" spans="1:4" ht="17.25">
      <c r="A18" s="60" t="s">
        <v>195</v>
      </c>
      <c r="B18" s="60"/>
      <c r="C18" s="85"/>
      <c r="D18" s="85"/>
    </row>
  </sheetData>
  <sheetProtection/>
  <mergeCells count="2">
    <mergeCell ref="A1:D1"/>
    <mergeCell ref="A3:C3"/>
  </mergeCells>
  <printOptions horizontalCentered="1"/>
  <pageMargins left="0.7006944444444444" right="0.7006944444444444" top="0.7513888888888889" bottom="0.7513888888888889" header="0.2986111111111111" footer="0.2986111111111111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28"/>
  <sheetViews>
    <sheetView zoomScalePageLayoutView="0" workbookViewId="0" topLeftCell="A1">
      <selection activeCell="H11" sqref="H11"/>
    </sheetView>
  </sheetViews>
  <sheetFormatPr defaultColWidth="8.00390625" defaultRowHeight="14.25"/>
  <cols>
    <col min="1" max="1" width="36.25390625" style="0" customWidth="1"/>
    <col min="2" max="2" width="17.50390625" style="0" customWidth="1"/>
    <col min="3" max="3" width="12.625" style="0" customWidth="1"/>
  </cols>
  <sheetData>
    <row r="1" spans="1:3" ht="42.75" customHeight="1">
      <c r="A1" s="345" t="s">
        <v>196</v>
      </c>
      <c r="B1" s="345"/>
      <c r="C1" s="345"/>
    </row>
    <row r="2" spans="1:3" ht="6.75" customHeight="1">
      <c r="A2" s="61"/>
      <c r="B2" s="61"/>
      <c r="C2" s="61"/>
    </row>
    <row r="3" spans="1:3" ht="15.75" customHeight="1">
      <c r="A3" s="62"/>
      <c r="B3" s="361"/>
      <c r="C3" s="361"/>
    </row>
    <row r="4" spans="1:3" ht="32.25" customHeight="1">
      <c r="A4" s="63" t="s">
        <v>65</v>
      </c>
      <c r="B4" s="64" t="s">
        <v>197</v>
      </c>
      <c r="C4" s="65" t="s">
        <v>108</v>
      </c>
    </row>
    <row r="5" spans="1:3" ht="17.25">
      <c r="A5" s="66" t="s">
        <v>198</v>
      </c>
      <c r="B5" s="307">
        <f>'[3]Sheet1'!$B31/10000</f>
        <v>376.78407000000004</v>
      </c>
      <c r="C5" s="67">
        <f>ROUND('[3]Sheet1'!$C$31,1)</f>
        <v>12</v>
      </c>
    </row>
    <row r="6" spans="1:3" ht="21" customHeight="1">
      <c r="A6" s="66" t="s">
        <v>199</v>
      </c>
      <c r="B6" s="308">
        <f>'[3]Sheet1'!$B33/10000</f>
        <v>45.46852</v>
      </c>
      <c r="C6" s="68">
        <f>ROUND('[3]Sheet1'!$C33,1)</f>
        <v>17</v>
      </c>
    </row>
    <row r="7" spans="1:3" ht="21" customHeight="1">
      <c r="A7" s="66" t="s">
        <v>200</v>
      </c>
      <c r="B7" s="308">
        <f>'[3]Sheet1'!$B34/10000</f>
        <v>3.81331</v>
      </c>
      <c r="C7" s="68">
        <f>ROUND('[3]Sheet1'!$C34,1)</f>
        <v>22.4</v>
      </c>
    </row>
    <row r="8" spans="1:3" ht="21" customHeight="1">
      <c r="A8" s="66" t="s">
        <v>201</v>
      </c>
      <c r="B8" s="308">
        <f>'[3]Sheet1'!$B35/10000</f>
        <v>4.18011</v>
      </c>
      <c r="C8" s="68">
        <f>ROUND('[3]Sheet1'!$C35,1)</f>
        <v>-53.8</v>
      </c>
    </row>
    <row r="9" spans="1:3" ht="21" customHeight="1">
      <c r="A9" s="66" t="s">
        <v>202</v>
      </c>
      <c r="B9" s="308">
        <f>'[3]Sheet1'!$B36/10000</f>
        <v>40.31763</v>
      </c>
      <c r="C9" s="68">
        <f>ROUND('[3]Sheet1'!$C36,1)</f>
        <v>19.8</v>
      </c>
    </row>
    <row r="10" spans="1:3" ht="21" customHeight="1">
      <c r="A10" s="66" t="s">
        <v>203</v>
      </c>
      <c r="B10" s="308">
        <f>'[3]Sheet1'!$B37/10000</f>
        <v>1.4154</v>
      </c>
      <c r="C10" s="68">
        <f>ROUND('[3]Sheet1'!$C37,1)</f>
        <v>20.1</v>
      </c>
    </row>
    <row r="11" spans="1:3" ht="21" customHeight="1">
      <c r="A11" s="66" t="s">
        <v>204</v>
      </c>
      <c r="B11" s="308">
        <f>'[3]Sheet1'!$B38/10000</f>
        <v>9.10257</v>
      </c>
      <c r="C11" s="68">
        <f>ROUND('[3]Sheet1'!$C38,1)</f>
        <v>21.6</v>
      </c>
    </row>
    <row r="12" spans="1:3" ht="21" customHeight="1">
      <c r="A12" s="66" t="s">
        <v>205</v>
      </c>
      <c r="B12" s="308">
        <f>'[3]Sheet1'!$B39/10000</f>
        <v>14.944139999999999</v>
      </c>
      <c r="C12" s="68">
        <f>ROUND('[3]Sheet1'!$C39,1)</f>
        <v>10.5</v>
      </c>
    </row>
    <row r="13" spans="1:3" ht="21" customHeight="1">
      <c r="A13" s="66" t="s">
        <v>206</v>
      </c>
      <c r="B13" s="308">
        <f>'[3]Sheet1'!$B40/10000</f>
        <v>4.6582099999999995</v>
      </c>
      <c r="C13" s="68">
        <f>ROUND('[3]Sheet1'!$C40,1)</f>
        <v>19</v>
      </c>
    </row>
    <row r="14" spans="1:3" ht="21" customHeight="1">
      <c r="A14" s="66" t="s">
        <v>207</v>
      </c>
      <c r="B14" s="308">
        <f>'[3]Sheet1'!$B41/10000</f>
        <v>1.6769599999999998</v>
      </c>
      <c r="C14" s="68">
        <f>ROUND('[3]Sheet1'!$C41,1)</f>
        <v>45.8</v>
      </c>
    </row>
    <row r="15" spans="1:3" ht="21" customHeight="1">
      <c r="A15" s="66" t="s">
        <v>208</v>
      </c>
      <c r="B15" s="308">
        <f>'[3]Sheet1'!$B42/10000</f>
        <v>0.45616</v>
      </c>
      <c r="C15" s="68">
        <f>ROUND('[3]Sheet1'!$C42,1)</f>
        <v>24.5</v>
      </c>
    </row>
    <row r="16" spans="1:3" ht="21" customHeight="1">
      <c r="A16" s="66" t="s">
        <v>209</v>
      </c>
      <c r="B16" s="308">
        <f>'[3]Sheet1'!$B43/10000</f>
        <v>0.13905</v>
      </c>
      <c r="C16" s="68">
        <f>ROUND('[3]Sheet1'!$C43,1)</f>
        <v>35.7</v>
      </c>
    </row>
    <row r="17" spans="1:3" ht="21" customHeight="1">
      <c r="A17" s="66" t="s">
        <v>210</v>
      </c>
      <c r="B17" s="308">
        <f>'[3]Sheet1'!$B44/10000</f>
        <v>19.55322</v>
      </c>
      <c r="C17" s="68">
        <f>ROUND('[3]Sheet1'!$C44,1)</f>
        <v>15.6</v>
      </c>
    </row>
    <row r="18" spans="1:3" ht="21" customHeight="1">
      <c r="A18" s="66" t="s">
        <v>211</v>
      </c>
      <c r="B18" s="308">
        <f>'[3]Sheet1'!$B45/10000</f>
        <v>16.72092</v>
      </c>
      <c r="C18" s="68">
        <f>ROUND('[3]Sheet1'!$C45,1)</f>
        <v>25.3</v>
      </c>
    </row>
    <row r="19" spans="1:3" ht="21" customHeight="1">
      <c r="A19" s="66" t="s">
        <v>212</v>
      </c>
      <c r="B19" s="308">
        <f>'[3]Sheet1'!$B46/10000</f>
        <v>5.23982</v>
      </c>
      <c r="C19" s="68">
        <f>ROUND('[3]Sheet1'!$C46,1)</f>
        <v>23.7</v>
      </c>
    </row>
    <row r="20" spans="1:3" ht="21" customHeight="1">
      <c r="A20" s="66" t="s">
        <v>213</v>
      </c>
      <c r="B20" s="308">
        <f>'[3]Sheet1'!$B47/10000</f>
        <v>0.23949</v>
      </c>
      <c r="C20" s="68">
        <f>ROUND('[3]Sheet1'!$C47,1)</f>
        <v>2.8</v>
      </c>
    </row>
    <row r="21" spans="1:3" ht="21" customHeight="1">
      <c r="A21" s="66" t="s">
        <v>214</v>
      </c>
      <c r="B21" s="308">
        <f>'[3]Sheet1'!$B48/10000</f>
        <v>6.1292599999999995</v>
      </c>
      <c r="C21" s="68">
        <f>ROUND('[3]Sheet1'!$C48,1)</f>
        <v>18.3</v>
      </c>
    </row>
    <row r="22" spans="1:3" ht="21" customHeight="1">
      <c r="A22" s="66" t="s">
        <v>215</v>
      </c>
      <c r="B22" s="308">
        <f>'[3]Sheet1'!$B49/10000</f>
        <v>3.8146400000000003</v>
      </c>
      <c r="C22" s="68">
        <f>ROUND('[3]Sheet1'!$C49,1)</f>
        <v>25.4</v>
      </c>
    </row>
    <row r="23" spans="1:3" ht="21" customHeight="1">
      <c r="A23" s="66" t="s">
        <v>216</v>
      </c>
      <c r="B23" s="308">
        <f>'[3]Sheet1'!$B50/10000</f>
        <v>73.85585</v>
      </c>
      <c r="C23" s="68">
        <f>ROUND('[3]Sheet1'!$C50,1)</f>
        <v>12.3</v>
      </c>
    </row>
    <row r="24" spans="1:3" ht="21" customHeight="1">
      <c r="A24" s="66" t="s">
        <v>217</v>
      </c>
      <c r="B24" s="308">
        <f>'[3]Sheet1'!$B51/10000</f>
        <v>11.751669999999999</v>
      </c>
      <c r="C24" s="68">
        <f>ROUND('[3]Sheet1'!$C51,1)</f>
        <v>21.4</v>
      </c>
    </row>
    <row r="25" spans="1:3" ht="21" customHeight="1">
      <c r="A25" s="66" t="s">
        <v>218</v>
      </c>
      <c r="B25" s="308">
        <f>'[3]Sheet1'!$B52/10000</f>
        <v>7.650510000000001</v>
      </c>
      <c r="C25" s="68">
        <f>ROUND('[3]Sheet1'!$C52,1)</f>
        <v>-15.8</v>
      </c>
    </row>
    <row r="26" spans="1:3" ht="21" customHeight="1">
      <c r="A26" s="66" t="s">
        <v>219</v>
      </c>
      <c r="B26" s="308">
        <f>'[3]Sheet1'!$B53/10000</f>
        <v>95.45924000000001</v>
      </c>
      <c r="C26" s="68">
        <f>ROUND('[3]Sheet1'!$C53,1)</f>
        <v>10.5</v>
      </c>
    </row>
    <row r="27" spans="1:3" ht="21" customHeight="1">
      <c r="A27" s="66" t="s">
        <v>220</v>
      </c>
      <c r="B27" s="308">
        <f>'[3]Sheet1'!$B54/10000</f>
        <v>2.81307</v>
      </c>
      <c r="C27" s="68">
        <f>ROUND('[3]Sheet1'!$C54,1)</f>
        <v>-29.3</v>
      </c>
    </row>
    <row r="28" spans="1:3" ht="21" customHeight="1">
      <c r="A28" s="69" t="s">
        <v>221</v>
      </c>
      <c r="B28" s="309">
        <f>'[3]Sheet1'!$B55/10000</f>
        <v>7.38432</v>
      </c>
      <c r="C28" s="70">
        <f>ROUND('[3]Sheet1'!$C55,1)</f>
        <v>17.9</v>
      </c>
    </row>
  </sheetData>
  <sheetProtection/>
  <mergeCells count="2">
    <mergeCell ref="A1:C1"/>
    <mergeCell ref="B3:C3"/>
  </mergeCells>
  <printOptions horizontalCentered="1"/>
  <pageMargins left="0.7006944444444444" right="0.7006944444444444" top="0.7513888888888889" bottom="0.7513888888888889" header="0.2986111111111111" footer="0.2986111111111111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1">
      <selection activeCell="H17" sqref="H17"/>
    </sheetView>
  </sheetViews>
  <sheetFormatPr defaultColWidth="8.00390625" defaultRowHeight="14.25"/>
  <cols>
    <col min="1" max="1" width="35.50390625" style="0" customWidth="1"/>
    <col min="2" max="2" width="16.50390625" style="0" customWidth="1"/>
    <col min="3" max="3" width="12.50390625" style="0" customWidth="1"/>
    <col min="4" max="4" width="9.50390625" style="0" customWidth="1"/>
    <col min="5" max="5" width="8.75390625" style="48" bestFit="1" customWidth="1"/>
  </cols>
  <sheetData>
    <row r="1" spans="1:5" ht="24.75">
      <c r="A1" s="356" t="s">
        <v>222</v>
      </c>
      <c r="B1" s="356"/>
      <c r="C1" s="356"/>
      <c r="D1" s="57"/>
      <c r="E1" s="57"/>
    </row>
    <row r="2" spans="1:5" ht="11.25" customHeight="1">
      <c r="A2" s="39"/>
      <c r="B2" s="39"/>
      <c r="C2" s="39"/>
      <c r="D2" s="39"/>
      <c r="E2" s="58"/>
    </row>
    <row r="3" spans="1:5" ht="27.75" customHeight="1">
      <c r="A3" s="51"/>
      <c r="B3" s="362"/>
      <c r="C3" s="362"/>
      <c r="E3"/>
    </row>
    <row r="4" spans="1:5" ht="32.25" customHeight="1">
      <c r="A4" s="52" t="s">
        <v>171</v>
      </c>
      <c r="B4" s="52" t="s">
        <v>197</v>
      </c>
      <c r="C4" s="53" t="s">
        <v>108</v>
      </c>
      <c r="E4"/>
    </row>
    <row r="5" spans="1:3" s="38" customFormat="1" ht="22.5" customHeight="1">
      <c r="A5" s="197" t="s">
        <v>269</v>
      </c>
      <c r="B5" s="198">
        <v>330.05</v>
      </c>
      <c r="C5" s="311">
        <v>60.87</v>
      </c>
    </row>
    <row r="6" spans="1:4" s="38" customFormat="1" ht="22.5" customHeight="1">
      <c r="A6" s="199" t="s">
        <v>270</v>
      </c>
      <c r="B6" s="200">
        <v>191.68</v>
      </c>
      <c r="C6" s="312">
        <v>89.69</v>
      </c>
      <c r="D6" s="43"/>
    </row>
    <row r="7" spans="1:3" s="38" customFormat="1" ht="22.5" customHeight="1">
      <c r="A7" s="199" t="s">
        <v>271</v>
      </c>
      <c r="B7" s="200">
        <v>138.36</v>
      </c>
      <c r="C7" s="312">
        <v>32.89</v>
      </c>
    </row>
    <row r="8" spans="1:3" s="38" customFormat="1" ht="22.5" customHeight="1">
      <c r="A8" s="202" t="s">
        <v>272</v>
      </c>
      <c r="B8" s="200"/>
      <c r="C8" s="312"/>
    </row>
    <row r="9" spans="1:3" s="38" customFormat="1" ht="22.5" customHeight="1">
      <c r="A9" s="199" t="s">
        <v>281</v>
      </c>
      <c r="B9" s="223">
        <v>304.64</v>
      </c>
      <c r="C9" s="312">
        <v>54.28</v>
      </c>
    </row>
    <row r="10" spans="1:3" s="38" customFormat="1" ht="22.5" customHeight="1">
      <c r="A10" s="199" t="s">
        <v>282</v>
      </c>
      <c r="B10" s="223">
        <v>0.6</v>
      </c>
      <c r="C10" s="312">
        <v>126.13</v>
      </c>
    </row>
    <row r="11" spans="1:3" s="38" customFormat="1" ht="22.5" customHeight="1">
      <c r="A11" s="199" t="s">
        <v>273</v>
      </c>
      <c r="B11" s="223">
        <v>6.01</v>
      </c>
      <c r="C11" s="312">
        <v>-0.98</v>
      </c>
    </row>
    <row r="12" spans="1:6" s="38" customFormat="1" ht="21.75" customHeight="1">
      <c r="A12" s="199" t="s">
        <v>283</v>
      </c>
      <c r="B12" s="223">
        <v>18.59</v>
      </c>
      <c r="C12" s="312">
        <v>1595.18</v>
      </c>
      <c r="F12" s="179"/>
    </row>
    <row r="13" spans="1:6" s="38" customFormat="1" ht="22.5" customHeight="1">
      <c r="A13" s="310" t="s">
        <v>288</v>
      </c>
      <c r="B13" s="223">
        <v>0.2</v>
      </c>
      <c r="C13" s="312">
        <v>-23.72</v>
      </c>
      <c r="F13" s="179"/>
    </row>
    <row r="14" spans="1:6" ht="22.5" customHeight="1">
      <c r="A14" s="202" t="s">
        <v>284</v>
      </c>
      <c r="B14" s="223"/>
      <c r="C14" s="312"/>
      <c r="D14" s="59"/>
      <c r="E14" s="38"/>
      <c r="F14" s="38"/>
    </row>
    <row r="15" spans="1:6" ht="22.5" customHeight="1">
      <c r="A15" s="199" t="s">
        <v>274</v>
      </c>
      <c r="B15" s="223">
        <v>264.00989467</v>
      </c>
      <c r="C15" s="312">
        <v>37.4156</v>
      </c>
      <c r="E15" s="38"/>
      <c r="F15" s="38"/>
    </row>
    <row r="16" spans="1:6" ht="22.5" customHeight="1">
      <c r="A16" s="199" t="s">
        <v>275</v>
      </c>
      <c r="B16" s="223">
        <v>3.66157831</v>
      </c>
      <c r="C16" s="312">
        <v>269.0266</v>
      </c>
      <c r="E16" s="38"/>
      <c r="F16" s="38"/>
    </row>
    <row r="17" spans="1:6" ht="22.5" customHeight="1">
      <c r="A17" s="199" t="s">
        <v>276</v>
      </c>
      <c r="B17" s="223">
        <v>14.09503942</v>
      </c>
      <c r="C17" s="312">
        <v>264.9907</v>
      </c>
      <c r="E17" s="38"/>
      <c r="F17" s="38"/>
    </row>
    <row r="18" spans="1:6" ht="22.5" customHeight="1">
      <c r="A18" s="199" t="s">
        <v>277</v>
      </c>
      <c r="B18" s="222">
        <v>0.004</v>
      </c>
      <c r="C18" s="312">
        <v>150.2641</v>
      </c>
      <c r="E18" s="38"/>
      <c r="F18" s="38"/>
    </row>
    <row r="19" spans="1:5" ht="22.5" customHeight="1">
      <c r="A19" s="199" t="s">
        <v>278</v>
      </c>
      <c r="B19" s="222">
        <v>0.00041</v>
      </c>
      <c r="C19" s="312">
        <v>-54.9053</v>
      </c>
      <c r="E19" s="38"/>
    </row>
    <row r="20" spans="1:5" ht="15.75">
      <c r="A20" s="199" t="s">
        <v>285</v>
      </c>
      <c r="B20" s="223">
        <v>3.94863786</v>
      </c>
      <c r="C20" s="312">
        <v>371.3865</v>
      </c>
      <c r="E20"/>
    </row>
    <row r="21" spans="1:5" ht="15.75">
      <c r="A21" s="199" t="s">
        <v>279</v>
      </c>
      <c r="B21" s="223">
        <v>24.66284053</v>
      </c>
      <c r="C21" s="312">
        <v>342.1895</v>
      </c>
      <c r="E21"/>
    </row>
    <row r="22" spans="1:3" ht="15.75">
      <c r="A22" s="201" t="s">
        <v>280</v>
      </c>
      <c r="B22" s="224">
        <v>2.3391189999999997</v>
      </c>
      <c r="C22" s="313">
        <v>4308.3043</v>
      </c>
    </row>
    <row r="23" ht="15.75">
      <c r="A23" s="203" t="s">
        <v>286</v>
      </c>
    </row>
  </sheetData>
  <sheetProtection/>
  <mergeCells count="2">
    <mergeCell ref="A1:C1"/>
    <mergeCell ref="B3:C3"/>
  </mergeCells>
  <printOptions horizontalCentered="1"/>
  <pageMargins left="0.5902777777777778" right="0.5902777777777778" top="0.7083333333333334" bottom="0.9798611111111111" header="0.4284722222222222" footer="0.511805555555555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21"/>
  <sheetViews>
    <sheetView zoomScalePageLayoutView="0" workbookViewId="0" topLeftCell="A1">
      <selection activeCell="L26" sqref="L26"/>
    </sheetView>
  </sheetViews>
  <sheetFormatPr defaultColWidth="8.00390625" defaultRowHeight="14.25"/>
  <cols>
    <col min="1" max="1" width="36.375" style="0" customWidth="1"/>
    <col min="2" max="2" width="13.375" style="0" customWidth="1"/>
    <col min="3" max="3" width="14.00390625" style="48" customWidth="1"/>
    <col min="4" max="4" width="13.00390625" style="0" bestFit="1" customWidth="1"/>
    <col min="5" max="5" width="9.375" style="0" bestFit="1" customWidth="1"/>
    <col min="6" max="6" width="19.375" style="0" bestFit="1" customWidth="1"/>
  </cols>
  <sheetData>
    <row r="1" spans="1:4" ht="24.75">
      <c r="A1" s="356" t="s">
        <v>323</v>
      </c>
      <c r="B1" s="356"/>
      <c r="C1" s="356"/>
      <c r="D1" s="356"/>
    </row>
    <row r="2" spans="1:4" ht="15.75">
      <c r="A2" s="49"/>
      <c r="B2" s="49"/>
      <c r="C2" s="49"/>
      <c r="D2" s="50"/>
    </row>
    <row r="3" spans="1:4" ht="17.25">
      <c r="A3" s="181"/>
      <c r="B3" s="181"/>
      <c r="C3" s="181"/>
      <c r="D3" s="182" t="s">
        <v>223</v>
      </c>
    </row>
    <row r="4" spans="1:4" ht="26.25" customHeight="1">
      <c r="A4" s="183" t="s">
        <v>262</v>
      </c>
      <c r="B4" s="90" t="s">
        <v>224</v>
      </c>
      <c r="C4" s="183" t="s">
        <v>225</v>
      </c>
      <c r="D4" s="53" t="s">
        <v>182</v>
      </c>
    </row>
    <row r="5" spans="1:5" s="186" customFormat="1" ht="26.25" customHeight="1">
      <c r="A5" s="283" t="s">
        <v>339</v>
      </c>
      <c r="B5" s="213">
        <f>'[5]Sheet2'!B$6/10000</f>
        <v>30.9287</v>
      </c>
      <c r="C5" s="213">
        <f>'[5]Sheet2'!$C$6/10000</f>
        <v>338.6358</v>
      </c>
      <c r="D5" s="188">
        <f>'[5]Sheet2'!$E$6</f>
        <v>-0.15944496171021233</v>
      </c>
      <c r="E5" s="185"/>
    </row>
    <row r="6" spans="1:5" ht="26.25" customHeight="1">
      <c r="A6" s="187" t="s">
        <v>226</v>
      </c>
      <c r="B6" s="213">
        <f>'[5]Sheet2'!B$7/10000</f>
        <v>20.6913</v>
      </c>
      <c r="C6" s="213">
        <f>'[5]Sheet2'!$C$7/10000</f>
        <v>283.0235</v>
      </c>
      <c r="D6" s="188">
        <f>'[5]Sheet2'!$E$7</f>
        <v>-0.8241772681957631</v>
      </c>
      <c r="E6" s="189"/>
    </row>
    <row r="7" spans="1:5" ht="26.25" customHeight="1">
      <c r="A7" s="187" t="s">
        <v>263</v>
      </c>
      <c r="B7" s="213">
        <f>'[5]Sheet2'!$B$8/10000</f>
        <v>10.2374</v>
      </c>
      <c r="C7" s="213">
        <f>'[5]Sheet2'!C8/10000</f>
        <v>55.6123</v>
      </c>
      <c r="D7" s="188">
        <f>'[5]Sheet2'!$E$8</f>
        <v>3.366473919678222</v>
      </c>
      <c r="E7" s="189"/>
    </row>
    <row r="8" spans="1:5" ht="26.25" customHeight="1">
      <c r="A8" s="187" t="s">
        <v>265</v>
      </c>
      <c r="B8" s="213">
        <f>'[5]Sheet2'!$B$9/10000</f>
        <v>20.2262</v>
      </c>
      <c r="C8" s="213">
        <f>'[5]Sheet2'!C9/10000</f>
        <v>150.1829</v>
      </c>
      <c r="D8" s="188">
        <f>'[5]Sheet2'!$E$9</f>
        <v>4.372829951602187</v>
      </c>
      <c r="E8" s="189"/>
    </row>
    <row r="9" spans="1:5" ht="26.25" customHeight="1">
      <c r="A9" s="187" t="s">
        <v>226</v>
      </c>
      <c r="B9" s="213">
        <f>'[5]Sheet2'!$B$10/10000</f>
        <v>10.0217</v>
      </c>
      <c r="C9" s="213">
        <f>'[5]Sheet2'!C10/10000</f>
        <v>96.1528</v>
      </c>
      <c r="D9" s="188">
        <f>ROUND('[5]Sheet2'!$E10,1)</f>
        <v>4.8</v>
      </c>
      <c r="E9" s="189"/>
    </row>
    <row r="10" spans="1:5" ht="26.25" customHeight="1">
      <c r="A10" s="190" t="s">
        <v>264</v>
      </c>
      <c r="B10" s="213">
        <f>'[5]Sheet2'!$B$11/10000</f>
        <v>8.7974</v>
      </c>
      <c r="C10" s="213">
        <f>'[5]Sheet2'!C11/10000</f>
        <v>169.4467</v>
      </c>
      <c r="D10" s="188">
        <f>ROUND('[5]Sheet2'!$E11,1)</f>
        <v>-3.4</v>
      </c>
      <c r="E10" s="189"/>
    </row>
    <row r="11" spans="1:4" ht="26.25" customHeight="1">
      <c r="A11" s="183" t="s">
        <v>227</v>
      </c>
      <c r="B11" s="191" t="s">
        <v>228</v>
      </c>
      <c r="C11" s="192" t="s">
        <v>229</v>
      </c>
      <c r="D11" s="193" t="s">
        <v>230</v>
      </c>
    </row>
    <row r="12" spans="1:9" ht="26.25" customHeight="1">
      <c r="A12" s="184" t="s">
        <v>266</v>
      </c>
      <c r="B12" s="54">
        <f>'[1]Sheet1'!C6/10000</f>
        <v>2759.0030010125997</v>
      </c>
      <c r="C12" s="55">
        <f>'[1]Sheet1'!D6/10000</f>
        <v>2722.9525564691</v>
      </c>
      <c r="D12" s="56">
        <f>ROUND('[1]Sheet1'!F6,1)</f>
        <v>1.3</v>
      </c>
      <c r="F12" s="217"/>
      <c r="I12" s="188"/>
    </row>
    <row r="13" spans="1:4" ht="26.25" customHeight="1">
      <c r="A13" s="187" t="s">
        <v>231</v>
      </c>
      <c r="B13" s="54">
        <f>'[1]Sheet1'!C7/10000</f>
        <v>1689.4621799782</v>
      </c>
      <c r="C13" s="55">
        <f>'[1]Sheet1'!D7/10000</f>
        <v>1516.7777684255</v>
      </c>
      <c r="D13" s="56">
        <f>ROUND('[1]Sheet1'!F7,1)</f>
        <v>11.4</v>
      </c>
    </row>
    <row r="14" spans="1:4" ht="26.25" customHeight="1">
      <c r="A14" s="187" t="s">
        <v>232</v>
      </c>
      <c r="B14" s="54">
        <f>'[1]Sheet1'!C8/10000</f>
        <v>538.9620655669</v>
      </c>
      <c r="C14" s="55">
        <f>'[1]Sheet1'!D8/10000</f>
        <v>565.5193907917001</v>
      </c>
      <c r="D14" s="56">
        <f>ROUND('[1]Sheet1'!F8,1)</f>
        <v>-4.7</v>
      </c>
    </row>
    <row r="15" spans="1:4" ht="26.25" customHeight="1">
      <c r="A15" s="187" t="s">
        <v>233</v>
      </c>
      <c r="B15" s="54">
        <f>'[1]Sheet1'!C9/10000</f>
        <v>75.5148196451</v>
      </c>
      <c r="C15" s="55">
        <f>'[1]Sheet1'!D9/10000</f>
        <v>77.8114652854</v>
      </c>
      <c r="D15" s="56">
        <f>ROUND('[1]Sheet1'!F9,1)</f>
        <v>-3</v>
      </c>
    </row>
    <row r="16" spans="1:4" ht="26.25" customHeight="1">
      <c r="A16" s="187" t="s">
        <v>234</v>
      </c>
      <c r="B16" s="54">
        <f>'[1]Sheet1'!C10/10000</f>
        <v>453.50797989959995</v>
      </c>
      <c r="C16" s="55">
        <f>'[1]Sheet1'!D10/10000</f>
        <v>559.1220322739</v>
      </c>
      <c r="D16" s="56">
        <f>ROUND('[1]Sheet1'!F10,1)</f>
        <v>-18.9</v>
      </c>
    </row>
    <row r="17" spans="1:4" ht="26.25" customHeight="1">
      <c r="A17" s="187" t="s">
        <v>235</v>
      </c>
      <c r="B17" s="54">
        <f>'[1]Sheet1'!C11/10000</f>
        <v>0.5781746912</v>
      </c>
      <c r="C17" s="55">
        <f>'[1]Sheet1'!D11/10000</f>
        <v>3.0132665042</v>
      </c>
      <c r="D17" s="56">
        <f>ROUND('[1]Sheet1'!F11,1)</f>
        <v>-80.8</v>
      </c>
    </row>
    <row r="18" spans="1:6" ht="26.25" customHeight="1">
      <c r="A18" s="184" t="s">
        <v>236</v>
      </c>
      <c r="B18" s="54">
        <f>'[1]Sheet1'!C12/10000</f>
        <v>1993.7972825661998</v>
      </c>
      <c r="C18" s="55">
        <f>'[1]Sheet1'!D12/10000</f>
        <v>1653.2632516366002</v>
      </c>
      <c r="D18" s="56">
        <f>ROUND('[1]Sheet1'!F12,1)</f>
        <v>20.7</v>
      </c>
      <c r="F18" s="218"/>
    </row>
    <row r="19" spans="1:4" ht="26.25" customHeight="1">
      <c r="A19" s="187" t="s">
        <v>237</v>
      </c>
      <c r="B19" s="54">
        <f>'[1]Sheet1'!C13/10000</f>
        <v>459.5771590394</v>
      </c>
      <c r="C19" s="55">
        <f>'[1]Sheet1'!D13/10000</f>
        <v>386.2008059913</v>
      </c>
      <c r="D19" s="56">
        <f>ROUND('[1]Sheet1'!F13,1)</f>
        <v>19.3</v>
      </c>
    </row>
    <row r="20" spans="1:4" ht="26.25" customHeight="1">
      <c r="A20" s="194" t="s">
        <v>238</v>
      </c>
      <c r="B20" s="314">
        <f>'[1]Sheet1'!C14/10000</f>
        <v>1502.118526134</v>
      </c>
      <c r="C20" s="315">
        <f>'[1]Sheet1'!D14/10000</f>
        <v>1252.8710777070999</v>
      </c>
      <c r="D20" s="316">
        <f>ROUND('[1]Sheet1'!F14,1)</f>
        <v>19.9</v>
      </c>
    </row>
    <row r="21" spans="1:4" ht="17.25">
      <c r="A21" s="195" t="s">
        <v>267</v>
      </c>
      <c r="B21" s="181"/>
      <c r="C21" s="181"/>
      <c r="D21" s="196"/>
    </row>
  </sheetData>
  <sheetProtection/>
  <mergeCells count="1">
    <mergeCell ref="A1:D1"/>
  </mergeCells>
  <printOptions horizontalCentered="1"/>
  <pageMargins left="0.7513888888888889" right="0.7513888888888889" top="0.9798611111111111" bottom="0.9798611111111111" header="0.5118055555555555" footer="0.511805555555555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G15" sqref="G15"/>
    </sheetView>
  </sheetViews>
  <sheetFormatPr defaultColWidth="8.00390625" defaultRowHeight="14.25"/>
  <cols>
    <col min="1" max="1" width="33.25390625" style="0" customWidth="1"/>
    <col min="2" max="2" width="15.50390625" style="0" customWidth="1"/>
    <col min="3" max="4" width="11.50390625" style="0" customWidth="1"/>
    <col min="5" max="5" width="8.25390625" style="2" bestFit="1" customWidth="1"/>
  </cols>
  <sheetData>
    <row r="1" spans="1:4" ht="24.75">
      <c r="A1" s="356" t="s">
        <v>239</v>
      </c>
      <c r="B1" s="356"/>
      <c r="C1" s="356"/>
      <c r="D1" s="356"/>
    </row>
    <row r="3" spans="1:4" ht="17.25">
      <c r="A3" s="226"/>
      <c r="B3" s="363" t="s">
        <v>240</v>
      </c>
      <c r="C3" s="363"/>
      <c r="D3" s="363"/>
    </row>
    <row r="4" spans="1:5" s="37" customFormat="1" ht="35.25">
      <c r="A4" s="227" t="s">
        <v>241</v>
      </c>
      <c r="B4" s="228" t="s">
        <v>242</v>
      </c>
      <c r="C4" s="229" t="s">
        <v>243</v>
      </c>
      <c r="D4" s="230" t="s">
        <v>244</v>
      </c>
      <c r="E4" s="41"/>
    </row>
    <row r="5" spans="1:6" s="233" customFormat="1" ht="26.25" customHeight="1">
      <c r="A5" s="231" t="s">
        <v>245</v>
      </c>
      <c r="B5" s="42">
        <f>'[10]Sheet1'!$C11</f>
        <v>99.54404679</v>
      </c>
      <c r="C5" s="42">
        <f>'[10]Sheet1'!$D11</f>
        <v>103.77395536</v>
      </c>
      <c r="D5" s="42">
        <f>'[10]Sheet1'!$E11</f>
        <v>102.47378543</v>
      </c>
      <c r="E5" s="232"/>
      <c r="F5" s="232"/>
    </row>
    <row r="6" spans="1:5" s="233" customFormat="1" ht="26.25" customHeight="1">
      <c r="A6" s="234" t="s">
        <v>246</v>
      </c>
      <c r="B6" s="45">
        <f>'[10]Sheet1'!$C12</f>
        <v>98.51677152</v>
      </c>
      <c r="C6" s="45">
        <f>'[10]Sheet1'!$D12</f>
        <v>112.00770363</v>
      </c>
      <c r="D6" s="45">
        <f>'[10]Sheet1'!$E12</f>
        <v>106.03338365</v>
      </c>
      <c r="E6" s="232"/>
    </row>
    <row r="7" spans="1:5" s="233" customFormat="1" ht="26.25" customHeight="1">
      <c r="A7" s="234" t="s">
        <v>247</v>
      </c>
      <c r="B7" s="45">
        <f>'[10]Sheet1'!$C19</f>
        <v>100</v>
      </c>
      <c r="C7" s="45">
        <f>'[10]Sheet1'!$D19</f>
        <v>100.07606642</v>
      </c>
      <c r="D7" s="45">
        <f>'[10]Sheet1'!$E19</f>
        <v>100.39736694</v>
      </c>
      <c r="E7" s="232"/>
    </row>
    <row r="8" spans="1:5" s="233" customFormat="1" ht="26.25" customHeight="1">
      <c r="A8" s="234" t="s">
        <v>289</v>
      </c>
      <c r="B8" s="45">
        <f>'[10]Sheet1'!$C20</f>
        <v>100</v>
      </c>
      <c r="C8" s="45">
        <f>'[10]Sheet1'!$D20</f>
        <v>100.05745898</v>
      </c>
      <c r="D8" s="45">
        <f>'[10]Sheet1'!$E20</f>
        <v>102.71508462</v>
      </c>
      <c r="E8" s="232"/>
    </row>
    <row r="9" spans="1:5" s="233" customFormat="1" ht="26.25" customHeight="1">
      <c r="A9" s="234" t="s">
        <v>290</v>
      </c>
      <c r="B9" s="45">
        <f>'[10]Sheet1'!$C21</f>
        <v>99.99547057</v>
      </c>
      <c r="C9" s="45">
        <f>'[10]Sheet1'!$D21</f>
        <v>99.33801457</v>
      </c>
      <c r="D9" s="45">
        <f>'[10]Sheet1'!$E21</f>
        <v>99.52385177</v>
      </c>
      <c r="E9" s="232"/>
    </row>
    <row r="10" spans="1:5" s="233" customFormat="1" ht="26.25" customHeight="1">
      <c r="A10" s="234" t="s">
        <v>291</v>
      </c>
      <c r="B10" s="45">
        <f>'[10]Sheet1'!$C22</f>
        <v>100.17141223</v>
      </c>
      <c r="C10" s="45">
        <f>'[10]Sheet1'!$D22</f>
        <v>99.96610239</v>
      </c>
      <c r="D10" s="45">
        <f>'[10]Sheet1'!$E22</f>
        <v>98.93224704</v>
      </c>
      <c r="E10" s="232"/>
    </row>
    <row r="11" spans="1:5" s="233" customFormat="1" ht="26.25" customHeight="1">
      <c r="A11" s="234" t="s">
        <v>292</v>
      </c>
      <c r="B11" s="45">
        <f>'[10]Sheet1'!$C23</f>
        <v>100.00720306</v>
      </c>
      <c r="C11" s="45">
        <f>'[10]Sheet1'!$D23</f>
        <v>101.05416895</v>
      </c>
      <c r="D11" s="45">
        <f>'[10]Sheet1'!$E23</f>
        <v>101.10448704</v>
      </c>
      <c r="E11" s="232"/>
    </row>
    <row r="12" spans="1:5" s="233" customFormat="1" ht="26.25" customHeight="1">
      <c r="A12" s="234" t="s">
        <v>293</v>
      </c>
      <c r="B12" s="45">
        <f>'[10]Sheet1'!$C24</f>
        <v>100</v>
      </c>
      <c r="C12" s="45">
        <f>'[10]Sheet1'!$D24</f>
        <v>100.53254471</v>
      </c>
      <c r="D12" s="45">
        <f>'[10]Sheet1'!$E24</f>
        <v>100.98638736</v>
      </c>
      <c r="E12" s="232"/>
    </row>
    <row r="13" spans="1:5" s="233" customFormat="1" ht="26.25" customHeight="1">
      <c r="A13" s="234" t="s">
        <v>294</v>
      </c>
      <c r="B13" s="45">
        <f>'[10]Sheet1'!$C25</f>
        <v>100.14097344</v>
      </c>
      <c r="C13" s="45">
        <f>'[10]Sheet1'!$D25</f>
        <v>102.55194231</v>
      </c>
      <c r="D13" s="45">
        <f>'[10]Sheet1'!$E25</f>
        <v>101.55840818</v>
      </c>
      <c r="E13" s="232"/>
    </row>
    <row r="14" spans="1:5" s="233" customFormat="1" ht="26.25" customHeight="1">
      <c r="A14" s="235" t="s">
        <v>248</v>
      </c>
      <c r="B14" s="317">
        <f>'[10]Sheet1'!$C26</f>
        <v>99.65071797</v>
      </c>
      <c r="C14" s="317">
        <f>'[10]Sheet1'!$D26</f>
        <v>103.23752893</v>
      </c>
      <c r="D14" s="317">
        <f>'[10]Sheet1'!$E26</f>
        <v>101.50980661</v>
      </c>
      <c r="E14" s="232"/>
    </row>
    <row r="15" ht="15.75">
      <c r="A15" s="236" t="s">
        <v>249</v>
      </c>
    </row>
  </sheetData>
  <sheetProtection/>
  <mergeCells count="2">
    <mergeCell ref="A1:D1"/>
    <mergeCell ref="B3:D3"/>
  </mergeCells>
  <printOptions horizontalCentered="1"/>
  <pageMargins left="0.7513888888888889" right="0.7513888888888889" top="0.8305555555555556" bottom="0.9798611111111111" header="0.5118055555555555" footer="0.5118055555555555"/>
  <pageSetup horizontalDpi="600" verticalDpi="6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L14" sqref="L14"/>
    </sheetView>
  </sheetViews>
  <sheetFormatPr defaultColWidth="9.00390625" defaultRowHeight="14.25"/>
  <cols>
    <col min="1" max="1" width="15.75390625" style="237" customWidth="1"/>
    <col min="2" max="2" width="11.25390625" style="237" customWidth="1"/>
    <col min="3" max="4" width="9.375" style="237" customWidth="1"/>
    <col min="5" max="5" width="11.25390625" style="237" customWidth="1"/>
    <col min="6" max="6" width="9.25390625" style="237" customWidth="1"/>
    <col min="7" max="7" width="11.25390625" style="237" customWidth="1"/>
    <col min="8" max="8" width="9.25390625" style="237" customWidth="1"/>
    <col min="9" max="9" width="11.25390625" style="237" customWidth="1"/>
    <col min="10" max="10" width="9.00390625" style="237" customWidth="1"/>
    <col min="11" max="11" width="9.50390625" style="237" bestFit="1" customWidth="1"/>
    <col min="12" max="12" width="11.625" style="237" bestFit="1" customWidth="1"/>
    <col min="13" max="16384" width="8.875" style="237" customWidth="1"/>
  </cols>
  <sheetData>
    <row r="1" spans="1:10" ht="19.5">
      <c r="A1" s="365"/>
      <c r="B1" s="365"/>
      <c r="C1" s="365"/>
      <c r="D1" s="365"/>
      <c r="E1" s="365"/>
      <c r="F1" s="365"/>
      <c r="G1" s="365"/>
      <c r="H1" s="365"/>
      <c r="I1" s="365"/>
      <c r="J1" s="365"/>
    </row>
    <row r="2" spans="1:10" ht="19.5" customHeight="1">
      <c r="A2" s="366" t="s">
        <v>330</v>
      </c>
      <c r="B2" s="367"/>
      <c r="C2" s="367"/>
      <c r="D2" s="367"/>
      <c r="E2" s="367"/>
      <c r="F2" s="367"/>
      <c r="G2" s="367"/>
      <c r="H2" s="367"/>
      <c r="I2" s="367"/>
      <c r="J2" s="367"/>
    </row>
    <row r="3" spans="1:10" ht="21.75" customHeight="1" thickBot="1">
      <c r="A3" s="239"/>
      <c r="B3" s="239"/>
      <c r="C3" s="239"/>
      <c r="D3" s="239"/>
      <c r="E3" s="239"/>
      <c r="F3" s="239"/>
      <c r="G3" s="239"/>
      <c r="H3" s="239"/>
      <c r="I3" s="368"/>
      <c r="J3" s="368"/>
    </row>
    <row r="4" spans="1:10" s="240" customFormat="1" ht="25.5" customHeight="1">
      <c r="A4" s="369"/>
      <c r="B4" s="373" t="s">
        <v>326</v>
      </c>
      <c r="C4" s="371"/>
      <c r="D4" s="372"/>
      <c r="E4" s="371" t="s">
        <v>327</v>
      </c>
      <c r="F4" s="372"/>
      <c r="G4" s="371" t="s">
        <v>328</v>
      </c>
      <c r="H4" s="372"/>
      <c r="I4" s="371" t="s">
        <v>329</v>
      </c>
      <c r="J4" s="371"/>
    </row>
    <row r="5" spans="1:10" s="240" customFormat="1" ht="25.5" customHeight="1">
      <c r="A5" s="370"/>
      <c r="B5" s="268" t="s">
        <v>325</v>
      </c>
      <c r="C5" s="268" t="s">
        <v>324</v>
      </c>
      <c r="D5" s="268" t="s">
        <v>308</v>
      </c>
      <c r="E5" s="268" t="s">
        <v>325</v>
      </c>
      <c r="F5" s="268" t="s">
        <v>324</v>
      </c>
      <c r="G5" s="268" t="s">
        <v>325</v>
      </c>
      <c r="H5" s="268" t="s">
        <v>324</v>
      </c>
      <c r="I5" s="268" t="s">
        <v>325</v>
      </c>
      <c r="J5" s="339" t="s">
        <v>324</v>
      </c>
    </row>
    <row r="6" spans="1:12" s="251" customFormat="1" ht="29.25" customHeight="1">
      <c r="A6" s="321" t="s">
        <v>307</v>
      </c>
      <c r="B6" s="318">
        <v>3780.4066</v>
      </c>
      <c r="C6" s="269">
        <f>'[11]00'!L7</f>
        <v>8</v>
      </c>
      <c r="D6" s="269" t="s">
        <v>340</v>
      </c>
      <c r="E6" s="318">
        <v>380.6163</v>
      </c>
      <c r="F6" s="269">
        <v>3.1</v>
      </c>
      <c r="G6" s="318">
        <v>1525.8324</v>
      </c>
      <c r="H6" s="269">
        <f>'[11]00'!L30</f>
        <v>7.9</v>
      </c>
      <c r="I6" s="319">
        <v>1873.9579</v>
      </c>
      <c r="J6" s="320">
        <v>8.9</v>
      </c>
      <c r="K6" s="249"/>
      <c r="L6" s="250"/>
    </row>
    <row r="7" spans="1:12" s="286" customFormat="1" ht="23.25" customHeight="1">
      <c r="A7" s="322" t="s">
        <v>295</v>
      </c>
      <c r="B7" s="323">
        <v>692.36</v>
      </c>
      <c r="C7" s="323">
        <f>'[11]02'!L7</f>
        <v>8.6</v>
      </c>
      <c r="D7" s="323">
        <f>RANK(C7,$C$7:$C$18)</f>
        <v>2</v>
      </c>
      <c r="E7" s="323">
        <v>5.27</v>
      </c>
      <c r="F7" s="323">
        <f>'[11]02'!L29</f>
        <v>3.8</v>
      </c>
      <c r="G7" s="323">
        <v>133.22</v>
      </c>
      <c r="H7" s="323">
        <f>'[11]02'!L30</f>
        <v>13</v>
      </c>
      <c r="I7" s="324">
        <v>553.87</v>
      </c>
      <c r="J7" s="324">
        <f>'[11]02'!L31</f>
        <v>7.5</v>
      </c>
      <c r="K7" s="284"/>
      <c r="L7" s="285"/>
    </row>
    <row r="8" spans="1:12" ht="22.5" customHeight="1">
      <c r="A8" s="325" t="s">
        <v>296</v>
      </c>
      <c r="B8" s="323">
        <v>326.8802226513831</v>
      </c>
      <c r="C8" s="326">
        <f>'[11]03'!L7</f>
        <v>6.3</v>
      </c>
      <c r="D8" s="327">
        <f aca="true" t="shared" si="0" ref="D8:D18">RANK(C8,$C$7:$C$18)</f>
        <v>12</v>
      </c>
      <c r="E8" s="323">
        <v>10.081</v>
      </c>
      <c r="F8" s="328">
        <f>'[11]03'!L29</f>
        <v>3.6</v>
      </c>
      <c r="G8" s="323">
        <v>211.43983370183594</v>
      </c>
      <c r="H8" s="328">
        <f>'[11]03'!L30</f>
        <v>6.4</v>
      </c>
      <c r="I8" s="324">
        <v>105.35938894954717</v>
      </c>
      <c r="J8" s="335">
        <f>'[11]03'!L31</f>
        <v>6.5</v>
      </c>
      <c r="K8" s="242"/>
      <c r="L8" s="241"/>
    </row>
    <row r="9" spans="1:12" ht="23.25" customHeight="1">
      <c r="A9" s="325" t="s">
        <v>297</v>
      </c>
      <c r="B9" s="323">
        <v>159.3032824219854</v>
      </c>
      <c r="C9" s="326">
        <v>8</v>
      </c>
      <c r="D9" s="327">
        <f t="shared" si="0"/>
        <v>6</v>
      </c>
      <c r="E9" s="323">
        <v>30.9838</v>
      </c>
      <c r="F9" s="328">
        <f>'[11]11'!L29</f>
        <v>3.8</v>
      </c>
      <c r="G9" s="323">
        <v>53.773723580055695</v>
      </c>
      <c r="H9" s="328">
        <f>'[11]11'!L30</f>
        <v>8.7</v>
      </c>
      <c r="I9" s="324">
        <v>74.54575884192968</v>
      </c>
      <c r="J9" s="336">
        <f>'[11]11'!L31</f>
        <v>7.6</v>
      </c>
      <c r="K9" s="242"/>
      <c r="L9" s="241"/>
    </row>
    <row r="10" spans="1:12" ht="23.25" customHeight="1">
      <c r="A10" s="325" t="s">
        <v>301</v>
      </c>
      <c r="B10" s="323">
        <v>353.7930739207776</v>
      </c>
      <c r="C10" s="326">
        <f>'[11]21'!L7</f>
        <v>8</v>
      </c>
      <c r="D10" s="327">
        <f t="shared" si="0"/>
        <v>6</v>
      </c>
      <c r="E10" s="323">
        <v>55.6477</v>
      </c>
      <c r="F10" s="328">
        <f>'[11]21'!L29</f>
        <v>2.9</v>
      </c>
      <c r="G10" s="323">
        <v>159.7251811523563</v>
      </c>
      <c r="H10" s="328">
        <f>'[11]21'!L30</f>
        <v>9.1</v>
      </c>
      <c r="I10" s="324">
        <v>138.4201927684213</v>
      </c>
      <c r="J10" s="335">
        <f>'[11]21'!L31</f>
        <v>8.6</v>
      </c>
      <c r="K10" s="242"/>
      <c r="L10" s="241"/>
    </row>
    <row r="11" spans="1:12" ht="23.25" customHeight="1">
      <c r="A11" s="325" t="s">
        <v>302</v>
      </c>
      <c r="B11" s="323">
        <v>358.69867858351</v>
      </c>
      <c r="C11" s="326">
        <v>7.5</v>
      </c>
      <c r="D11" s="327">
        <f t="shared" si="0"/>
        <v>9</v>
      </c>
      <c r="E11" s="323">
        <v>74.903</v>
      </c>
      <c r="F11" s="328">
        <f>'[11]23'!L29</f>
        <v>2.8</v>
      </c>
      <c r="G11" s="323">
        <v>126.45515925533051</v>
      </c>
      <c r="H11" s="328">
        <f>'[11]23'!L30</f>
        <v>8.7</v>
      </c>
      <c r="I11" s="324">
        <v>157.34051932817945</v>
      </c>
      <c r="J11" s="335">
        <f>'[11]23'!L31</f>
        <v>8.4</v>
      </c>
      <c r="K11" s="242"/>
      <c r="L11" s="241"/>
    </row>
    <row r="12" spans="1:12" ht="23.25" customHeight="1">
      <c r="A12" s="325" t="s">
        <v>303</v>
      </c>
      <c r="B12" s="323">
        <v>333.3156028751387</v>
      </c>
      <c r="C12" s="326">
        <v>7.4</v>
      </c>
      <c r="D12" s="327">
        <f t="shared" si="0"/>
        <v>11</v>
      </c>
      <c r="E12" s="323">
        <v>58.7178</v>
      </c>
      <c r="F12" s="328">
        <f>'[11]24'!L29</f>
        <v>2.9</v>
      </c>
      <c r="G12" s="323">
        <v>133.32534813245064</v>
      </c>
      <c r="H12" s="328">
        <f>'[11]24'!L30</f>
        <v>7.1</v>
      </c>
      <c r="I12" s="324">
        <v>141.2724547426881</v>
      </c>
      <c r="J12" s="335">
        <f>'[11]24'!L31</f>
        <v>9.2</v>
      </c>
      <c r="K12" s="242"/>
      <c r="L12" s="241"/>
    </row>
    <row r="13" spans="1:12" ht="23.25" customHeight="1">
      <c r="A13" s="325" t="s">
        <v>304</v>
      </c>
      <c r="B13" s="323">
        <v>322.48845510319956</v>
      </c>
      <c r="C13" s="326">
        <f>'[11]26'!L7</f>
        <v>8.1</v>
      </c>
      <c r="D13" s="327">
        <f t="shared" si="0"/>
        <v>5</v>
      </c>
      <c r="E13" s="323">
        <v>49.6183</v>
      </c>
      <c r="F13" s="328">
        <f>'[11]26'!L29</f>
        <v>3.2</v>
      </c>
      <c r="G13" s="323">
        <v>126.78772776400032</v>
      </c>
      <c r="H13" s="328">
        <f>'[11]26'!L30</f>
        <v>8.8</v>
      </c>
      <c r="I13" s="324">
        <v>146.08242733919926</v>
      </c>
      <c r="J13" s="335">
        <f>'[11]26'!L31</f>
        <v>9.1</v>
      </c>
      <c r="K13" s="242"/>
      <c r="L13" s="241"/>
    </row>
    <row r="14" spans="1:12" ht="23.25" customHeight="1">
      <c r="A14" s="325" t="s">
        <v>305</v>
      </c>
      <c r="B14" s="323">
        <v>418.31134575540443</v>
      </c>
      <c r="C14" s="326">
        <f>'[11]81'!L7</f>
        <v>7.5</v>
      </c>
      <c r="D14" s="327">
        <f t="shared" si="0"/>
        <v>9</v>
      </c>
      <c r="E14" s="323">
        <v>43.7557</v>
      </c>
      <c r="F14" s="328">
        <f>'[11]81'!L29</f>
        <v>3.3</v>
      </c>
      <c r="G14" s="323">
        <v>186.9197660989211</v>
      </c>
      <c r="H14" s="328">
        <f>'[11]81'!L30</f>
        <v>8.1</v>
      </c>
      <c r="I14" s="324">
        <v>187.63587965648333</v>
      </c>
      <c r="J14" s="335">
        <f>'[11]81'!L31</f>
        <v>7.7</v>
      </c>
      <c r="K14" s="242"/>
      <c r="L14" s="241"/>
    </row>
    <row r="15" spans="1:12" ht="23.25" customHeight="1">
      <c r="A15" s="325" t="s">
        <v>306</v>
      </c>
      <c r="B15" s="323">
        <v>299.29890257128244</v>
      </c>
      <c r="C15" s="326">
        <f>'[11]分县市区数据'!C15</f>
        <v>8</v>
      </c>
      <c r="D15" s="327">
        <f t="shared" si="0"/>
        <v>6</v>
      </c>
      <c r="E15" s="323">
        <v>33.2751</v>
      </c>
      <c r="F15" s="328">
        <f>'[11]82'!L29</f>
        <v>2.7</v>
      </c>
      <c r="G15" s="323">
        <v>134.13666362719837</v>
      </c>
      <c r="H15" s="328">
        <f>'[11]82'!L30</f>
        <v>9</v>
      </c>
      <c r="I15" s="324">
        <v>131.8871389440841</v>
      </c>
      <c r="J15" s="337">
        <f>'[11]82'!L31</f>
        <v>8.1</v>
      </c>
      <c r="K15" s="242"/>
      <c r="L15" s="241"/>
    </row>
    <row r="16" spans="1:12" ht="23.25" customHeight="1">
      <c r="A16" s="325" t="s">
        <v>298</v>
      </c>
      <c r="B16" s="323">
        <v>248.28805767966048</v>
      </c>
      <c r="C16" s="328">
        <f>'[11]开发区'!L7</f>
        <v>8.3</v>
      </c>
      <c r="D16" s="327">
        <f t="shared" si="0"/>
        <v>3</v>
      </c>
      <c r="E16" s="323">
        <v>5.8558</v>
      </c>
      <c r="F16" s="328">
        <f>'[11]开发区'!L29</f>
        <v>3.5</v>
      </c>
      <c r="G16" s="323">
        <v>110.80428368065806</v>
      </c>
      <c r="H16" s="328">
        <f>'[11]开发区'!L30</f>
        <v>8.4</v>
      </c>
      <c r="I16" s="324">
        <v>131.62797399900242</v>
      </c>
      <c r="J16" s="337">
        <f>'[11]开发区'!L31</f>
        <v>8.5</v>
      </c>
      <c r="K16" s="242"/>
      <c r="L16" s="241"/>
    </row>
    <row r="17" spans="1:12" ht="23.25" customHeight="1">
      <c r="A17" s="325" t="s">
        <v>299</v>
      </c>
      <c r="B17" s="323">
        <v>112.83265385573641</v>
      </c>
      <c r="C17" s="328">
        <f>'[11]南湖'!L7</f>
        <v>8.7</v>
      </c>
      <c r="D17" s="327">
        <f t="shared" si="0"/>
        <v>1</v>
      </c>
      <c r="E17" s="323">
        <v>0.7024</v>
      </c>
      <c r="F17" s="328">
        <f>'[11]南湖'!L29</f>
        <v>2.9</v>
      </c>
      <c r="G17" s="323">
        <v>7.281983127129193</v>
      </c>
      <c r="H17" s="328">
        <f>'[11]南湖'!L30</f>
        <v>1.1</v>
      </c>
      <c r="I17" s="324">
        <v>104.84827072860723</v>
      </c>
      <c r="J17" s="335">
        <f>'[11]南湖'!L31</f>
        <v>9.4</v>
      </c>
      <c r="K17" s="242"/>
      <c r="L17" s="241"/>
    </row>
    <row r="18" spans="1:12" ht="23.25" customHeight="1">
      <c r="A18" s="329" t="s">
        <v>300</v>
      </c>
      <c r="B18" s="330">
        <v>87.37247516733522</v>
      </c>
      <c r="C18" s="331">
        <f>'[11]屈原'!L7</f>
        <v>8.3</v>
      </c>
      <c r="D18" s="332">
        <f t="shared" si="0"/>
        <v>3</v>
      </c>
      <c r="E18" s="330">
        <v>11.1852</v>
      </c>
      <c r="F18" s="331">
        <f>'[11]屈原'!L29</f>
        <v>3.4</v>
      </c>
      <c r="G18" s="330">
        <v>45.619059931826584</v>
      </c>
      <c r="H18" s="333">
        <f>'[11]屈原'!L30</f>
        <v>8.8</v>
      </c>
      <c r="I18" s="334">
        <v>30.568215235508625</v>
      </c>
      <c r="J18" s="338">
        <f>'[11]屈原'!L31</f>
        <v>9.3</v>
      </c>
      <c r="K18" s="242"/>
      <c r="L18" s="241"/>
    </row>
    <row r="20" ht="15.75">
      <c r="A20" s="270" t="s">
        <v>335</v>
      </c>
    </row>
    <row r="25" ht="7.5" customHeight="1">
      <c r="K25" s="243"/>
    </row>
    <row r="26" spans="1:10" ht="16.5" customHeight="1">
      <c r="A26" s="248"/>
      <c r="B26" s="244"/>
      <c r="C26" s="245"/>
      <c r="D26" s="245"/>
      <c r="F26" s="7"/>
      <c r="G26" s="245"/>
      <c r="I26" s="7"/>
      <c r="J26" s="238"/>
    </row>
    <row r="27" spans="1:10" ht="19.5" customHeight="1">
      <c r="A27" s="7"/>
      <c r="B27" s="246"/>
      <c r="C27" s="7"/>
      <c r="D27" s="7"/>
      <c r="E27" s="7"/>
      <c r="F27" s="7"/>
      <c r="G27" s="7"/>
      <c r="H27" s="7"/>
      <c r="I27" s="364"/>
      <c r="J27" s="364"/>
    </row>
    <row r="29" spans="7:8" ht="15.75">
      <c r="G29" s="247"/>
      <c r="H29" s="247"/>
    </row>
  </sheetData>
  <sheetProtection/>
  <mergeCells count="9">
    <mergeCell ref="I27:J27"/>
    <mergeCell ref="A1:J1"/>
    <mergeCell ref="A2:J2"/>
    <mergeCell ref="I3:J3"/>
    <mergeCell ref="A4:A5"/>
    <mergeCell ref="E4:F4"/>
    <mergeCell ref="G4:H4"/>
    <mergeCell ref="I4:J4"/>
    <mergeCell ref="B4:D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45"/>
  <sheetViews>
    <sheetView zoomScale="85" zoomScaleNormal="85" zoomScalePageLayoutView="0" workbookViewId="0" topLeftCell="A1">
      <pane xSplit="1" topLeftCell="B1" activePane="topRight" state="frozen"/>
      <selection pane="topLeft" activeCell="A1" sqref="A1"/>
      <selection pane="topRight" activeCell="K11" sqref="K11"/>
    </sheetView>
  </sheetViews>
  <sheetFormatPr defaultColWidth="8.00390625" defaultRowHeight="14.25"/>
  <cols>
    <col min="1" max="1" width="15.00390625" style="14" customWidth="1"/>
    <col min="2" max="2" width="9.125" style="15" customWidth="1"/>
    <col min="3" max="3" width="10.00390625" style="15" customWidth="1"/>
    <col min="4" max="5" width="9.75390625" style="16" customWidth="1"/>
    <col min="6" max="6" width="11.25390625" style="17" customWidth="1"/>
    <col min="7" max="7" width="7.25390625" style="16" customWidth="1"/>
    <col min="8" max="8" width="6.75390625" style="16" customWidth="1"/>
    <col min="9" max="9" width="13.75390625" style="17" customWidth="1"/>
    <col min="10" max="10" width="9.50390625" style="16" customWidth="1"/>
    <col min="11" max="11" width="7.50390625" style="16" customWidth="1"/>
    <col min="12" max="12" width="12.375" style="17" customWidth="1"/>
    <col min="13" max="13" width="7.50390625" style="18" customWidth="1"/>
    <col min="14" max="14" width="8.50390625" style="18" customWidth="1"/>
    <col min="15" max="15" width="8.375" style="0" bestFit="1" customWidth="1"/>
    <col min="16" max="17" width="8.00390625" style="0" customWidth="1"/>
    <col min="18" max="18" width="8.375" style="0" bestFit="1" customWidth="1"/>
  </cols>
  <sheetData>
    <row r="1" ht="27.75" customHeight="1"/>
    <row r="2" spans="1:20" ht="33" customHeight="1">
      <c r="A2" s="377" t="s">
        <v>331</v>
      </c>
      <c r="B2" s="377"/>
      <c r="C2" s="377"/>
      <c r="D2" s="377"/>
      <c r="E2" s="377"/>
      <c r="F2" s="377"/>
      <c r="G2" s="377"/>
      <c r="H2" s="377"/>
      <c r="I2" s="377"/>
      <c r="J2" s="377"/>
      <c r="K2" s="377"/>
      <c r="L2" s="377"/>
      <c r="M2" s="377"/>
      <c r="N2" s="377"/>
      <c r="O2" s="377"/>
      <c r="P2" s="377"/>
      <c r="Q2" s="377"/>
      <c r="R2" s="377"/>
      <c r="S2" s="377"/>
      <c r="T2" s="377"/>
    </row>
    <row r="3" spans="1:14" s="11" customFormat="1" ht="26.25" customHeight="1">
      <c r="A3" s="19"/>
      <c r="B3" s="20"/>
      <c r="C3" s="20"/>
      <c r="D3" s="21"/>
      <c r="E3" s="21"/>
      <c r="F3" s="382"/>
      <c r="G3" s="382"/>
      <c r="H3" s="22"/>
      <c r="I3" s="30"/>
      <c r="J3" s="31"/>
      <c r="K3" s="31"/>
      <c r="L3" s="383"/>
      <c r="M3" s="383"/>
      <c r="N3" s="32"/>
    </row>
    <row r="4" spans="1:20" s="220" customFormat="1" ht="36.75" customHeight="1">
      <c r="A4" s="219"/>
      <c r="B4" s="384" t="s">
        <v>250</v>
      </c>
      <c r="C4" s="385"/>
      <c r="D4" s="374" t="s">
        <v>45</v>
      </c>
      <c r="E4" s="375"/>
      <c r="F4" s="374" t="s">
        <v>51</v>
      </c>
      <c r="G4" s="376"/>
      <c r="H4" s="375"/>
      <c r="I4" s="374" t="s">
        <v>321</v>
      </c>
      <c r="J4" s="376"/>
      <c r="K4" s="375"/>
      <c r="L4" s="374" t="s">
        <v>322</v>
      </c>
      <c r="M4" s="376"/>
      <c r="N4" s="375"/>
      <c r="O4" s="378" t="s">
        <v>61</v>
      </c>
      <c r="P4" s="378"/>
      <c r="Q4" s="379"/>
      <c r="R4" s="378" t="s">
        <v>63</v>
      </c>
      <c r="S4" s="378"/>
      <c r="T4" s="379"/>
    </row>
    <row r="5" spans="1:20" s="12" customFormat="1" ht="35.25">
      <c r="A5" s="23"/>
      <c r="B5" s="3" t="s">
        <v>251</v>
      </c>
      <c r="C5" s="3" t="s">
        <v>252</v>
      </c>
      <c r="D5" s="3" t="s">
        <v>108</v>
      </c>
      <c r="E5" s="3" t="s">
        <v>252</v>
      </c>
      <c r="F5" s="4" t="s">
        <v>197</v>
      </c>
      <c r="G5" s="3" t="s">
        <v>108</v>
      </c>
      <c r="H5" s="3" t="s">
        <v>252</v>
      </c>
      <c r="I5" s="4" t="s">
        <v>197</v>
      </c>
      <c r="J5" s="3" t="s">
        <v>108</v>
      </c>
      <c r="K5" s="3" t="s">
        <v>252</v>
      </c>
      <c r="L5" s="4" t="s">
        <v>197</v>
      </c>
      <c r="M5" s="3" t="s">
        <v>108</v>
      </c>
      <c r="N5" s="5" t="s">
        <v>252</v>
      </c>
      <c r="O5" s="252" t="s">
        <v>309</v>
      </c>
      <c r="P5" s="253" t="s">
        <v>310</v>
      </c>
      <c r="Q5" s="254" t="s">
        <v>311</v>
      </c>
      <c r="R5" s="252" t="s">
        <v>312</v>
      </c>
      <c r="S5" s="253" t="s">
        <v>310</v>
      </c>
      <c r="T5" s="254" t="s">
        <v>311</v>
      </c>
    </row>
    <row r="6" spans="1:20" s="13" customFormat="1" ht="30" customHeight="1">
      <c r="A6" s="24" t="s">
        <v>109</v>
      </c>
      <c r="B6" s="25">
        <f>'[2]Sheet1'!$G5</f>
        <v>8.1</v>
      </c>
      <c r="C6" s="25" t="s">
        <v>44</v>
      </c>
      <c r="D6" s="25">
        <f>'[4]sheet1'!$D4</f>
        <v>11.3</v>
      </c>
      <c r="E6" s="25" t="s">
        <v>44</v>
      </c>
      <c r="F6" s="26">
        <f>'[3]Sheet1'!$B5/10000</f>
        <v>1456.76936034732</v>
      </c>
      <c r="G6" s="25">
        <f>'[3]Sheet1'!$C5</f>
        <v>10.372554647438264</v>
      </c>
      <c r="H6" s="25" t="s">
        <v>44</v>
      </c>
      <c r="I6" s="26">
        <f>'[5]Sheet1'!B3/10000</f>
        <v>338.6358</v>
      </c>
      <c r="J6" s="25">
        <f>'[5]Sheet1'!C3</f>
        <v>-0.15944496171020717</v>
      </c>
      <c r="K6" s="25" t="s">
        <v>44</v>
      </c>
      <c r="L6" s="26">
        <f>'[5]Sheet1'!D3/10000</f>
        <v>150.1829</v>
      </c>
      <c r="M6" s="25">
        <f>'[5]Sheet1'!E3</f>
        <v>4.372829951602199</v>
      </c>
      <c r="N6" s="33" t="s">
        <v>44</v>
      </c>
      <c r="O6" s="255">
        <f>'[12]Sheet1'!$E6</f>
        <v>35115.73694773869</v>
      </c>
      <c r="P6" s="29">
        <f>'[12]Sheet1'!$G6</f>
        <v>8.299</v>
      </c>
      <c r="Q6" s="35" t="s">
        <v>44</v>
      </c>
      <c r="R6" s="255">
        <f>'[12]Sheet1'!$H$6</f>
        <v>16878.0021710041</v>
      </c>
      <c r="S6" s="29">
        <f>'[12]Sheet1'!$J$6</f>
        <v>8.799</v>
      </c>
      <c r="T6" s="35" t="s">
        <v>44</v>
      </c>
    </row>
    <row r="7" spans="1:20" s="12" customFormat="1" ht="30" customHeight="1">
      <c r="A7" s="27" t="s">
        <v>253</v>
      </c>
      <c r="B7" s="29">
        <f>'[2]Sheet1'!$G6</f>
        <v>1.2</v>
      </c>
      <c r="C7" s="28">
        <f>RANK(B7,$B$7:$B$18,0)</f>
        <v>11</v>
      </c>
      <c r="D7" s="29">
        <f>'[4]sheet1'!$D5</f>
        <v>11</v>
      </c>
      <c r="E7" s="28">
        <f>RANK(D7,$D$7:$D$18,0)</f>
        <v>12</v>
      </c>
      <c r="F7" s="35">
        <v>500.25</v>
      </c>
      <c r="G7" s="29">
        <f>'[3]Sheet1'!$C6</f>
        <v>10.299999999999997</v>
      </c>
      <c r="H7" s="28">
        <f>RANK(G7,$G$7:$G$18,0)</f>
        <v>8</v>
      </c>
      <c r="I7" s="35">
        <f>'[5]Sheet1'!B11/10000</f>
        <v>28.2333</v>
      </c>
      <c r="J7" s="34">
        <f>'[5]Sheet1'!C11</f>
        <v>-6.179842488286312</v>
      </c>
      <c r="K7" s="28">
        <f>RANK(J7,$J$7:$J$18,0)</f>
        <v>12</v>
      </c>
      <c r="L7" s="35">
        <f>'[5]Sheet1'!D11/10000</f>
        <v>10.2633</v>
      </c>
      <c r="M7" s="29">
        <f>'[5]Sheet1'!E11</f>
        <v>-13.281566851426248</v>
      </c>
      <c r="N7" s="36">
        <f>RANK(M7,$M$7:$M$18,0)</f>
        <v>12</v>
      </c>
      <c r="O7" s="255">
        <f>'[12]Sheet1'!$E7</f>
        <v>38715.351046819516</v>
      </c>
      <c r="P7" s="29">
        <f>'[12]Sheet1'!$G7</f>
        <v>8.502789864813403</v>
      </c>
      <c r="Q7" s="255">
        <f>RANK(P7,$P$7:$P$18,0)</f>
        <v>3</v>
      </c>
      <c r="R7" s="255" t="s">
        <v>44</v>
      </c>
      <c r="S7" s="29" t="s">
        <v>44</v>
      </c>
      <c r="T7" s="29" t="s">
        <v>44</v>
      </c>
    </row>
    <row r="8" spans="1:20" s="12" customFormat="1" ht="30" customHeight="1">
      <c r="A8" s="27" t="s">
        <v>112</v>
      </c>
      <c r="B8" s="29">
        <f>'[2]Sheet1'!$G7</f>
        <v>6.2</v>
      </c>
      <c r="C8" s="28">
        <f aca="true" t="shared" si="0" ref="C8:C18">RANK(B8,$B$7:$B$18,0)</f>
        <v>10</v>
      </c>
      <c r="D8" s="29">
        <f>'[4]sheet1'!$D6</f>
        <v>11.5</v>
      </c>
      <c r="E8" s="28">
        <f aca="true" t="shared" si="1" ref="E8:E18">RANK(D8,$D$7:$D$18,0)</f>
        <v>2</v>
      </c>
      <c r="F8" s="35">
        <f>'[3]Sheet1'!$B7/10000</f>
        <v>30.51192375321698</v>
      </c>
      <c r="G8" s="29">
        <f>'[3]Sheet1'!$C7</f>
        <v>10.299999999999997</v>
      </c>
      <c r="H8" s="28">
        <f aca="true" t="shared" si="2" ref="H8:H18">RANK(G8,$G$7:$G$18,0)</f>
        <v>8</v>
      </c>
      <c r="I8" s="35">
        <f>'[5]Sheet1'!B12/10000</f>
        <v>10.5921</v>
      </c>
      <c r="J8" s="34">
        <f>'[5]Sheet1'!C12</f>
        <v>7.885596716202031</v>
      </c>
      <c r="K8" s="28">
        <f aca="true" t="shared" si="3" ref="K8:K18">RANK(J8,$J$7:$J$18,0)</f>
        <v>5</v>
      </c>
      <c r="L8" s="35">
        <f>'[5]Sheet1'!D12/10000</f>
        <v>3.6331</v>
      </c>
      <c r="M8" s="29">
        <f>'[5]Sheet1'!E12</f>
        <v>3.336367256385458</v>
      </c>
      <c r="N8" s="36">
        <f aca="true" t="shared" si="4" ref="N8:N18">RANK(M8,$M$7:$M$18,0)</f>
        <v>7</v>
      </c>
      <c r="O8" s="255">
        <f>'[12]Sheet1'!$E8</f>
        <v>40677.50616919415</v>
      </c>
      <c r="P8" s="29">
        <v>8.1</v>
      </c>
      <c r="Q8" s="255">
        <f aca="true" t="shared" si="5" ref="Q8:Q15">RANK(P8,$P$7:$P$18,0)</f>
        <v>8</v>
      </c>
      <c r="R8" s="255" t="s">
        <v>44</v>
      </c>
      <c r="S8" s="29" t="s">
        <v>44</v>
      </c>
      <c r="T8" s="29" t="s">
        <v>44</v>
      </c>
    </row>
    <row r="9" spans="1:20" s="12" customFormat="1" ht="30" customHeight="1">
      <c r="A9" s="27" t="s">
        <v>113</v>
      </c>
      <c r="B9" s="29">
        <f>'[2]Sheet1'!$G9</f>
        <v>8.3</v>
      </c>
      <c r="C9" s="28">
        <f t="shared" si="0"/>
        <v>7</v>
      </c>
      <c r="D9" s="29">
        <f>'[4]sheet1'!$D7</f>
        <v>11.6</v>
      </c>
      <c r="E9" s="28">
        <f t="shared" si="1"/>
        <v>1</v>
      </c>
      <c r="F9" s="35">
        <f>'[3]Sheet1'!$B8/10000</f>
        <v>34.57761549470906</v>
      </c>
      <c r="G9" s="29">
        <f>'[3]Sheet1'!$C8</f>
        <v>10.5</v>
      </c>
      <c r="H9" s="28">
        <f t="shared" si="2"/>
        <v>4</v>
      </c>
      <c r="I9" s="35">
        <f>'[5]Sheet1'!B13/10000</f>
        <v>5.1975</v>
      </c>
      <c r="J9" s="29">
        <f>'[5]Sheet1'!C13</f>
        <v>6.82794483382321</v>
      </c>
      <c r="K9" s="28">
        <f t="shared" si="3"/>
        <v>6</v>
      </c>
      <c r="L9" s="35">
        <f>'[5]Sheet1'!D13/10000</f>
        <v>3.0735</v>
      </c>
      <c r="M9" s="29">
        <f>'[5]Sheet1'!E13</f>
        <v>1.3319705911443833</v>
      </c>
      <c r="N9" s="36">
        <f t="shared" si="4"/>
        <v>10</v>
      </c>
      <c r="O9" s="255">
        <f>'[12]Sheet1'!$E9</f>
        <v>34278.989774960064</v>
      </c>
      <c r="P9" s="29">
        <v>8.2</v>
      </c>
      <c r="Q9" s="255">
        <f t="shared" si="5"/>
        <v>6</v>
      </c>
      <c r="R9" s="255">
        <f>'[12]Sheet1'!$H9</f>
        <v>19698.666452392856</v>
      </c>
      <c r="S9" s="29">
        <f>'[12]Sheet1'!$J9</f>
        <v>8.80836529160879</v>
      </c>
      <c r="T9" s="255">
        <f>RANK(S9,$S$9:$S$18)</f>
        <v>5</v>
      </c>
    </row>
    <row r="10" spans="1:20" s="12" customFormat="1" ht="30" customHeight="1">
      <c r="A10" s="27" t="s">
        <v>114</v>
      </c>
      <c r="B10" s="29">
        <f>'[2]Sheet1'!$G10</f>
        <v>8.8</v>
      </c>
      <c r="C10" s="28">
        <f t="shared" si="0"/>
        <v>2</v>
      </c>
      <c r="D10" s="29">
        <f>'[4]sheet1'!$D11</f>
        <v>11.4</v>
      </c>
      <c r="E10" s="28">
        <f t="shared" si="1"/>
        <v>7</v>
      </c>
      <c r="F10" s="35">
        <f>'[3]Sheet1'!$B9/10000</f>
        <v>124.01386944286574</v>
      </c>
      <c r="G10" s="29">
        <f>'[3]Sheet1'!$C9</f>
        <v>10.659999999999997</v>
      </c>
      <c r="H10" s="28">
        <f t="shared" si="2"/>
        <v>1</v>
      </c>
      <c r="I10" s="35">
        <f>'[5]Sheet1'!B20/10000</f>
        <v>12.2191</v>
      </c>
      <c r="J10" s="34">
        <f>'[5]Sheet1'!C20</f>
        <v>13.654416757355065</v>
      </c>
      <c r="K10" s="28">
        <f t="shared" si="3"/>
        <v>2</v>
      </c>
      <c r="L10" s="35">
        <f>'[5]Sheet1'!D20/10000</f>
        <v>7.0923</v>
      </c>
      <c r="M10" s="29">
        <f>'[5]Sheet1'!E20</f>
        <v>17.01341340680736</v>
      </c>
      <c r="N10" s="36">
        <f t="shared" si="4"/>
        <v>3</v>
      </c>
      <c r="O10" s="255">
        <f>'[12]Sheet1'!$E10</f>
        <v>31116.861451910165</v>
      </c>
      <c r="P10" s="29">
        <v>8.2</v>
      </c>
      <c r="Q10" s="255">
        <f t="shared" si="5"/>
        <v>6</v>
      </c>
      <c r="R10" s="255">
        <f>'[12]Sheet1'!$H10</f>
        <v>17914.88939858987</v>
      </c>
      <c r="S10" s="29">
        <v>8.9</v>
      </c>
      <c r="T10" s="255">
        <f aca="true" t="shared" si="6" ref="T10:T18">RANK(S10,$S$9:$S$18)</f>
        <v>3</v>
      </c>
    </row>
    <row r="11" spans="1:20" s="12" customFormat="1" ht="30" customHeight="1">
      <c r="A11" s="27" t="s">
        <v>115</v>
      </c>
      <c r="B11" s="29">
        <f>'[2]Sheet1'!$G11</f>
        <v>8.7</v>
      </c>
      <c r="C11" s="28">
        <f t="shared" si="0"/>
        <v>4</v>
      </c>
      <c r="D11" s="29">
        <f>'[4]sheet1'!$D12</f>
        <v>11.3</v>
      </c>
      <c r="E11" s="28">
        <f t="shared" si="1"/>
        <v>10</v>
      </c>
      <c r="F11" s="35">
        <f>'[3]Sheet1'!$B10/10000</f>
        <v>125.40526560968969</v>
      </c>
      <c r="G11" s="29">
        <f>'[3]Sheet1'!$C10</f>
        <v>10.400000000000006</v>
      </c>
      <c r="H11" s="28">
        <f t="shared" si="2"/>
        <v>6</v>
      </c>
      <c r="I11" s="35">
        <f>'[5]Sheet1'!B19/10000</f>
        <v>10.7055</v>
      </c>
      <c r="J11" s="34">
        <f>'[5]Sheet1'!C19</f>
        <v>5.9761626640796806</v>
      </c>
      <c r="K11" s="28">
        <f t="shared" si="3"/>
        <v>8</v>
      </c>
      <c r="L11" s="35">
        <f>'[5]Sheet1'!D19/10000</f>
        <v>6.2276</v>
      </c>
      <c r="M11" s="29">
        <f>'[5]Sheet1'!E19</f>
        <v>7.340951789992587</v>
      </c>
      <c r="N11" s="36">
        <f t="shared" si="4"/>
        <v>6</v>
      </c>
      <c r="O11" s="255">
        <f>'[12]Sheet1'!$E11</f>
        <v>31988.259582773382</v>
      </c>
      <c r="P11" s="29">
        <f>'[12]Sheet1'!$G11</f>
        <v>8.623952534610877</v>
      </c>
      <c r="Q11" s="255">
        <f t="shared" si="5"/>
        <v>2</v>
      </c>
      <c r="R11" s="255">
        <f>'[12]Sheet1'!$H11</f>
        <v>21187.47529245154</v>
      </c>
      <c r="S11" s="29">
        <v>8.9</v>
      </c>
      <c r="T11" s="255">
        <f t="shared" si="6"/>
        <v>3</v>
      </c>
    </row>
    <row r="12" spans="1:20" s="12" customFormat="1" ht="30" customHeight="1">
      <c r="A12" s="27" t="s">
        <v>116</v>
      </c>
      <c r="B12" s="29">
        <f>'[2]Sheet1'!$G12</f>
        <v>8.2</v>
      </c>
      <c r="C12" s="28">
        <f t="shared" si="0"/>
        <v>8</v>
      </c>
      <c r="D12" s="29">
        <f>'[4]sheet1'!$D13</f>
        <v>11.3</v>
      </c>
      <c r="E12" s="28">
        <f t="shared" si="1"/>
        <v>10</v>
      </c>
      <c r="F12" s="35">
        <f>'[3]Sheet1'!$B11/10000</f>
        <v>117.09223476043395</v>
      </c>
      <c r="G12" s="29">
        <f>'[3]Sheet1'!$C11</f>
        <v>10.569999999999993</v>
      </c>
      <c r="H12" s="28">
        <f t="shared" si="2"/>
        <v>2</v>
      </c>
      <c r="I12" s="35">
        <f>'[5]Sheet1'!B17/10000</f>
        <v>17.4253</v>
      </c>
      <c r="J12" s="29">
        <f>'[5]Sheet1'!C17</f>
        <v>10.636122945251131</v>
      </c>
      <c r="K12" s="28">
        <f t="shared" si="3"/>
        <v>4</v>
      </c>
      <c r="L12" s="35">
        <f>'[5]Sheet1'!D17/10000</f>
        <v>11.5964</v>
      </c>
      <c r="M12" s="29">
        <f>'[5]Sheet1'!E17</f>
        <v>11.000076575541755</v>
      </c>
      <c r="N12" s="36">
        <f t="shared" si="4"/>
        <v>4</v>
      </c>
      <c r="O12" s="255">
        <f>'[12]Sheet1'!$E12</f>
        <v>33498.13086915228</v>
      </c>
      <c r="P12" s="29">
        <f>'[12]Sheet1'!$G12</f>
        <v>7.658373606950439</v>
      </c>
      <c r="Q12" s="255">
        <f t="shared" si="5"/>
        <v>10</v>
      </c>
      <c r="R12" s="255">
        <f>'[12]Sheet1'!$H12</f>
        <v>19865.600159805355</v>
      </c>
      <c r="S12" s="29">
        <f>'[12]Sheet1'!$J12</f>
        <v>7.967740534670344</v>
      </c>
      <c r="T12" s="255">
        <f t="shared" si="6"/>
        <v>8</v>
      </c>
    </row>
    <row r="13" spans="1:20" s="12" customFormat="1" ht="30" customHeight="1">
      <c r="A13" s="27" t="s">
        <v>117</v>
      </c>
      <c r="B13" s="29">
        <f>'[2]Sheet1'!$G13</f>
        <v>8.9</v>
      </c>
      <c r="C13" s="28">
        <f t="shared" si="0"/>
        <v>1</v>
      </c>
      <c r="D13" s="29">
        <f>'[4]sheet1'!$D14</f>
        <v>11.5</v>
      </c>
      <c r="E13" s="28">
        <f t="shared" si="1"/>
        <v>2</v>
      </c>
      <c r="F13" s="35">
        <f>'[3]Sheet1'!$B12/10000</f>
        <v>126.51683335218138</v>
      </c>
      <c r="G13" s="29">
        <f>'[3]Sheet1'!$C12</f>
        <v>10.299999999999997</v>
      </c>
      <c r="H13" s="28">
        <f t="shared" si="2"/>
        <v>8</v>
      </c>
      <c r="I13" s="35">
        <f>'[5]Sheet1'!B16/10000</f>
        <v>16.923</v>
      </c>
      <c r="J13" s="34">
        <f>'[5]Sheet1'!C16</f>
        <v>13.426453437713647</v>
      </c>
      <c r="K13" s="28">
        <f t="shared" si="3"/>
        <v>3</v>
      </c>
      <c r="L13" s="35">
        <f>'[5]Sheet1'!D16/10000</f>
        <v>9.8469</v>
      </c>
      <c r="M13" s="29">
        <f>'[5]Sheet1'!E16</f>
        <v>19.22485500841495</v>
      </c>
      <c r="N13" s="36">
        <f t="shared" si="4"/>
        <v>1</v>
      </c>
      <c r="O13" s="255">
        <f>'[12]Sheet1'!$E13</f>
        <v>25515.994873355896</v>
      </c>
      <c r="P13" s="29">
        <v>8.1</v>
      </c>
      <c r="Q13" s="255">
        <f t="shared" si="5"/>
        <v>8</v>
      </c>
      <c r="R13" s="255">
        <f>'[12]Sheet1'!$H13</f>
        <v>10479.534527092184</v>
      </c>
      <c r="S13" s="29">
        <f>'[12]Sheet1'!$J13</f>
        <v>9.387462630770777</v>
      </c>
      <c r="T13" s="255">
        <f t="shared" si="6"/>
        <v>1</v>
      </c>
    </row>
    <row r="14" spans="1:20" s="12" customFormat="1" ht="30" customHeight="1">
      <c r="A14" s="27" t="s">
        <v>118</v>
      </c>
      <c r="B14" s="29">
        <f>'[2]Sheet1'!$G14</f>
        <v>8.1</v>
      </c>
      <c r="C14" s="28">
        <f t="shared" si="0"/>
        <v>9</v>
      </c>
      <c r="D14" s="29">
        <f>'[4]sheet1'!$D15</f>
        <v>11.4</v>
      </c>
      <c r="E14" s="28">
        <f t="shared" si="1"/>
        <v>7</v>
      </c>
      <c r="F14" s="35">
        <f>'[3]Sheet1'!$B13/10000</f>
        <v>108.1402864019508</v>
      </c>
      <c r="G14" s="29">
        <f>'[3]Sheet1'!$C13</f>
        <v>10.569999999999993</v>
      </c>
      <c r="H14" s="28">
        <f t="shared" si="2"/>
        <v>2</v>
      </c>
      <c r="I14" s="35">
        <f>'[5]Sheet1'!B15/10000</f>
        <v>19.08</v>
      </c>
      <c r="J14" s="34">
        <f>'[5]Sheet1'!C15</f>
        <v>-5.479044882591893</v>
      </c>
      <c r="K14" s="28">
        <f t="shared" si="3"/>
        <v>11</v>
      </c>
      <c r="L14" s="35">
        <f>'[5]Sheet1'!D15/10000</f>
        <v>10.7941</v>
      </c>
      <c r="M14" s="29">
        <f>'[5]Sheet1'!E15</f>
        <v>2.186858024632926</v>
      </c>
      <c r="N14" s="36">
        <f t="shared" si="4"/>
        <v>8</v>
      </c>
      <c r="O14" s="255">
        <f>'[12]Sheet1'!$E14</f>
        <v>34446.416965306875</v>
      </c>
      <c r="P14" s="29">
        <f>'[12]Sheet1'!$G14</f>
        <v>8.294431862525538</v>
      </c>
      <c r="Q14" s="255">
        <f t="shared" si="5"/>
        <v>5</v>
      </c>
      <c r="R14" s="255">
        <f>'[12]Sheet1'!$H14</f>
        <v>19460.456524322886</v>
      </c>
      <c r="S14" s="29">
        <f>'[12]Sheet1'!$J14</f>
        <v>8.358763561939497</v>
      </c>
      <c r="T14" s="255">
        <f t="shared" si="6"/>
        <v>7</v>
      </c>
    </row>
    <row r="15" spans="1:20" s="12" customFormat="1" ht="30" customHeight="1">
      <c r="A15" s="27" t="s">
        <v>119</v>
      </c>
      <c r="B15" s="29">
        <f>'[2]Sheet1'!$G15</f>
        <v>8.8</v>
      </c>
      <c r="C15" s="28">
        <f t="shared" si="0"/>
        <v>2</v>
      </c>
      <c r="D15" s="29">
        <f>'[4]sheet1'!$D16</f>
        <v>11.4</v>
      </c>
      <c r="E15" s="28">
        <f t="shared" si="1"/>
        <v>7</v>
      </c>
      <c r="F15" s="35">
        <f>'[3]Sheet1'!$B14/10000</f>
        <v>87.12066495077781</v>
      </c>
      <c r="G15" s="29">
        <f>'[3]Sheet1'!$C14</f>
        <v>10.400000000000006</v>
      </c>
      <c r="H15" s="28">
        <f t="shared" si="2"/>
        <v>6</v>
      </c>
      <c r="I15" s="35">
        <f>'[5]Sheet1'!B18/10000</f>
        <v>11.7943</v>
      </c>
      <c r="J15" s="29">
        <f>'[5]Sheet1'!C18</f>
        <v>17.745188084018864</v>
      </c>
      <c r="K15" s="28">
        <f t="shared" si="3"/>
        <v>1</v>
      </c>
      <c r="L15" s="35">
        <f>'[5]Sheet1'!D18/10000</f>
        <v>6.3877</v>
      </c>
      <c r="M15" s="29">
        <f>'[5]Sheet1'!E18</f>
        <v>17.695723472076352</v>
      </c>
      <c r="N15" s="36">
        <f t="shared" si="4"/>
        <v>2</v>
      </c>
      <c r="O15" s="255">
        <f>'[12]Sheet1'!$E15</f>
        <v>31075.90417112984</v>
      </c>
      <c r="P15" s="29">
        <f>'[12]Sheet1'!$G15</f>
        <v>8.679464152911882</v>
      </c>
      <c r="Q15" s="255">
        <f t="shared" si="5"/>
        <v>1</v>
      </c>
      <c r="R15" s="255">
        <f>'[12]Sheet1'!$H15</f>
        <v>17305.21301139065</v>
      </c>
      <c r="S15" s="29">
        <f>'[12]Sheet1'!$J15</f>
        <v>9.039865399897074</v>
      </c>
      <c r="T15" s="255">
        <f t="shared" si="6"/>
        <v>2</v>
      </c>
    </row>
    <row r="16" spans="1:20" s="12" customFormat="1" ht="42.75" customHeight="1">
      <c r="A16" s="27" t="s">
        <v>254</v>
      </c>
      <c r="B16" s="29">
        <f>'[2]Sheet1'!$G16</f>
        <v>8.4</v>
      </c>
      <c r="C16" s="28">
        <f t="shared" si="0"/>
        <v>5</v>
      </c>
      <c r="D16" s="29">
        <f>'[4]sheet1'!$D8</f>
        <v>11.5</v>
      </c>
      <c r="E16" s="28">
        <f t="shared" si="1"/>
        <v>2</v>
      </c>
      <c r="F16" s="35">
        <f>'[3]Sheet1'!$B15/10000</f>
        <v>137.62630863250055</v>
      </c>
      <c r="G16" s="29">
        <f>'[3]Sheet1'!$C15</f>
        <v>10.299999999999997</v>
      </c>
      <c r="H16" s="28">
        <f t="shared" si="2"/>
        <v>8</v>
      </c>
      <c r="I16" s="35">
        <f>'[5]Sheet1'!B8/10000</f>
        <v>45.39</v>
      </c>
      <c r="J16" s="34">
        <f>'[5]Sheet1'!C8</f>
        <v>4.63564250987227</v>
      </c>
      <c r="K16" s="28">
        <f t="shared" si="3"/>
        <v>9</v>
      </c>
      <c r="L16" s="35">
        <f>'[5]Sheet1'!D8/10000</f>
        <v>13.8524</v>
      </c>
      <c r="M16" s="29">
        <f>'[5]Sheet1'!E8</f>
        <v>-8.04362690104287</v>
      </c>
      <c r="N16" s="36">
        <f t="shared" si="4"/>
        <v>11</v>
      </c>
      <c r="O16" s="255" t="s">
        <v>44</v>
      </c>
      <c r="P16" s="29" t="s">
        <v>44</v>
      </c>
      <c r="Q16" s="29" t="s">
        <v>44</v>
      </c>
      <c r="R16" s="255" t="s">
        <v>44</v>
      </c>
      <c r="S16" s="29" t="s">
        <v>44</v>
      </c>
      <c r="T16" s="29" t="s">
        <v>44</v>
      </c>
    </row>
    <row r="17" spans="1:20" s="12" customFormat="1" ht="30" customHeight="1">
      <c r="A17" s="27" t="s">
        <v>255</v>
      </c>
      <c r="B17" s="29">
        <f>'[2]Sheet1'!$G17</f>
        <v>-6.5</v>
      </c>
      <c r="C17" s="28">
        <f t="shared" si="0"/>
        <v>12</v>
      </c>
      <c r="D17" s="29">
        <f>'[4]sheet1'!$D9</f>
        <v>11.5</v>
      </c>
      <c r="E17" s="28">
        <f t="shared" si="1"/>
        <v>2</v>
      </c>
      <c r="F17" s="35">
        <f>'[3]Sheet1'!$B16/10000</f>
        <v>26.376533356060705</v>
      </c>
      <c r="G17" s="29">
        <f>'[3]Sheet1'!$C16</f>
        <v>10.5</v>
      </c>
      <c r="H17" s="28">
        <f t="shared" si="2"/>
        <v>4</v>
      </c>
      <c r="I17" s="35">
        <f>'[5]Sheet1'!B9/10000</f>
        <v>6.8479</v>
      </c>
      <c r="J17" s="34">
        <f>'[5]Sheet1'!C9</f>
        <v>-1.951547779273227</v>
      </c>
      <c r="K17" s="28">
        <f t="shared" si="3"/>
        <v>10</v>
      </c>
      <c r="L17" s="35">
        <f>'[5]Sheet1'!D9/10000</f>
        <v>2.7678</v>
      </c>
      <c r="M17" s="29">
        <f>'[5]Sheet1'!E9</f>
        <v>1.4031873969591544</v>
      </c>
      <c r="N17" s="36">
        <f t="shared" si="4"/>
        <v>9</v>
      </c>
      <c r="O17" s="255" t="s">
        <v>44</v>
      </c>
      <c r="P17" s="29" t="s">
        <v>44</v>
      </c>
      <c r="Q17" s="29" t="s">
        <v>44</v>
      </c>
      <c r="R17" s="255" t="s">
        <v>44</v>
      </c>
      <c r="S17" s="29" t="s">
        <v>44</v>
      </c>
      <c r="T17" s="29" t="s">
        <v>44</v>
      </c>
    </row>
    <row r="18" spans="1:20" s="12" customFormat="1" ht="30" customHeight="1">
      <c r="A18" s="27" t="s">
        <v>120</v>
      </c>
      <c r="B18" s="29">
        <f>'[2]Sheet1'!$G18</f>
        <v>8.4</v>
      </c>
      <c r="C18" s="28">
        <f t="shared" si="0"/>
        <v>5</v>
      </c>
      <c r="D18" s="29">
        <f>'[4]sheet1'!$D10</f>
        <v>11.5</v>
      </c>
      <c r="E18" s="28">
        <f t="shared" si="1"/>
        <v>2</v>
      </c>
      <c r="F18" s="35">
        <f>'[3]Sheet1'!$B17/10000</f>
        <v>11.936801555623042</v>
      </c>
      <c r="G18" s="29">
        <f>'[3]Sheet1'!$C17</f>
        <v>10.200000000000003</v>
      </c>
      <c r="H18" s="28">
        <f t="shared" si="2"/>
        <v>12</v>
      </c>
      <c r="I18" s="35">
        <f>'[5]Sheet1'!B7/10000</f>
        <v>2.2809</v>
      </c>
      <c r="J18" s="29">
        <f>'[5]Sheet1'!C7</f>
        <v>6.803708559655377</v>
      </c>
      <c r="K18" s="28">
        <f t="shared" si="3"/>
        <v>7</v>
      </c>
      <c r="L18" s="35">
        <f>'[5]Sheet1'!D7/10000</f>
        <v>1.298</v>
      </c>
      <c r="M18" s="29">
        <f>'[5]Sheet1'!E7</f>
        <v>7.4770224393475075</v>
      </c>
      <c r="N18" s="36">
        <f t="shared" si="4"/>
        <v>5</v>
      </c>
      <c r="O18" s="340">
        <f>'[12]Sheet1'!$E$16</f>
        <v>34550.43164051135</v>
      </c>
      <c r="P18" s="341">
        <f>'[12]Sheet1'!$G$16</f>
        <v>8.39351102905521</v>
      </c>
      <c r="Q18" s="255">
        <f>RANK(P18,$P$7:$P$18,0)</f>
        <v>4</v>
      </c>
      <c r="R18" s="255">
        <f>'[12]Sheet1'!$H$16</f>
        <v>21240.0010903195</v>
      </c>
      <c r="S18" s="29">
        <f>'[12]Sheet1'!$J$16</f>
        <v>8.566760837862931</v>
      </c>
      <c r="T18" s="255">
        <f t="shared" si="6"/>
        <v>6</v>
      </c>
    </row>
    <row r="19" spans="1:14" s="12" customFormat="1" ht="27" customHeight="1">
      <c r="A19" s="381"/>
      <c r="B19" s="381"/>
      <c r="C19" s="381"/>
      <c r="D19" s="381"/>
      <c r="E19" s="381"/>
      <c r="F19" s="381"/>
      <c r="G19" s="381"/>
      <c r="H19" s="381"/>
      <c r="I19" s="381"/>
      <c r="J19" s="381"/>
      <c r="K19" s="381"/>
      <c r="L19" s="381"/>
      <c r="M19" s="381"/>
      <c r="N19" s="381"/>
    </row>
    <row r="20" spans="1:14" ht="32.25" customHeight="1">
      <c r="A20" s="380"/>
      <c r="B20" s="380"/>
      <c r="C20" s="380"/>
      <c r="D20" s="380"/>
      <c r="E20" s="380"/>
      <c r="F20" s="380"/>
      <c r="G20" s="380"/>
      <c r="H20" s="380"/>
      <c r="I20" s="380"/>
      <c r="J20" s="380"/>
      <c r="K20" s="380"/>
      <c r="L20" s="380"/>
      <c r="M20" s="380"/>
      <c r="N20" s="380"/>
    </row>
    <row r="21" spans="4:5" ht="15.75">
      <c r="D21" s="17"/>
      <c r="E21" s="17"/>
    </row>
    <row r="22" spans="4:5" ht="15.75">
      <c r="D22" s="17"/>
      <c r="E22" s="17"/>
    </row>
    <row r="23" spans="4:5" ht="15.75">
      <c r="D23" s="17"/>
      <c r="E23" s="17"/>
    </row>
    <row r="24" spans="4:5" ht="15.75">
      <c r="D24" s="17"/>
      <c r="E24" s="17"/>
    </row>
    <row r="25" spans="4:5" ht="15.75">
      <c r="D25" s="17"/>
      <c r="E25" s="17"/>
    </row>
    <row r="26" spans="4:5" ht="15.75">
      <c r="D26" s="17"/>
      <c r="E26" s="17"/>
    </row>
    <row r="27" spans="4:5" ht="15.75">
      <c r="D27" s="17"/>
      <c r="E27" s="17"/>
    </row>
    <row r="28" spans="4:5" ht="15.75">
      <c r="D28" s="17"/>
      <c r="E28" s="17"/>
    </row>
    <row r="29" spans="4:5" ht="15.75">
      <c r="D29" s="17"/>
      <c r="E29" s="17"/>
    </row>
    <row r="30" spans="4:5" ht="15.75">
      <c r="D30" s="17"/>
      <c r="E30" s="17"/>
    </row>
    <row r="31" spans="4:5" ht="15.75">
      <c r="D31" s="17"/>
      <c r="E31" s="17"/>
    </row>
    <row r="32" spans="4:5" ht="15.75">
      <c r="D32" s="17"/>
      <c r="E32" s="17"/>
    </row>
    <row r="33" spans="4:5" ht="15.75">
      <c r="D33" s="17"/>
      <c r="E33" s="17"/>
    </row>
    <row r="34" spans="4:5" ht="15.75">
      <c r="D34" s="17"/>
      <c r="E34" s="17"/>
    </row>
    <row r="35" spans="4:5" ht="15.75">
      <c r="D35" s="17"/>
      <c r="E35" s="17"/>
    </row>
    <row r="36" spans="4:5" ht="15.75">
      <c r="D36" s="17"/>
      <c r="E36" s="17"/>
    </row>
    <row r="37" spans="4:5" ht="15.75">
      <c r="D37" s="17"/>
      <c r="E37" s="17"/>
    </row>
    <row r="38" spans="4:5" ht="15.75">
      <c r="D38" s="17"/>
      <c r="E38" s="17"/>
    </row>
    <row r="39" spans="4:5" ht="15.75">
      <c r="D39" s="17"/>
      <c r="E39" s="17"/>
    </row>
    <row r="40" spans="4:5" ht="15.75">
      <c r="D40" s="17"/>
      <c r="E40" s="17"/>
    </row>
    <row r="41" spans="4:5" ht="15.75">
      <c r="D41" s="17"/>
      <c r="E41" s="17"/>
    </row>
    <row r="42" spans="4:5" ht="15.75">
      <c r="D42" s="17"/>
      <c r="E42" s="17"/>
    </row>
    <row r="43" spans="4:5" ht="15.75">
      <c r="D43" s="17"/>
      <c r="E43" s="17"/>
    </row>
    <row r="44" spans="4:5" ht="15.75">
      <c r="D44" s="17"/>
      <c r="E44" s="17"/>
    </row>
    <row r="45" spans="4:5" ht="15.75">
      <c r="D45" s="17"/>
      <c r="E45" s="17"/>
    </row>
  </sheetData>
  <sheetProtection/>
  <mergeCells count="12">
    <mergeCell ref="A20:N20"/>
    <mergeCell ref="A19:N19"/>
    <mergeCell ref="F3:G3"/>
    <mergeCell ref="L3:M3"/>
    <mergeCell ref="B4:C4"/>
    <mergeCell ref="D4:E4"/>
    <mergeCell ref="F4:H4"/>
    <mergeCell ref="I4:K4"/>
    <mergeCell ref="L4:N4"/>
    <mergeCell ref="A2:T2"/>
    <mergeCell ref="O4:Q4"/>
    <mergeCell ref="R4:T4"/>
  </mergeCells>
  <printOptions horizontalCentered="1"/>
  <pageMargins left="0.39" right="0.39" top="0.51" bottom="0.43000000000000005" header="0.47" footer="0.51"/>
  <pageSetup fitToHeight="1" fitToWidth="1" horizontalDpi="600" verticalDpi="600" orientation="landscape" paperSize="9" scale="88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selection activeCell="K10" sqref="K10"/>
    </sheetView>
  </sheetViews>
  <sheetFormatPr defaultColWidth="9.00390625" defaultRowHeight="14.25"/>
  <cols>
    <col min="1" max="1" width="31.75390625" style="7" customWidth="1"/>
    <col min="2" max="2" width="7.125" style="7" customWidth="1"/>
    <col min="3" max="3" width="18.00390625" style="7" customWidth="1"/>
    <col min="4" max="4" width="19.25390625" style="7" customWidth="1"/>
    <col min="5" max="16384" width="9.00390625" style="7" customWidth="1"/>
  </cols>
  <sheetData>
    <row r="1" spans="1:4" ht="22.5">
      <c r="A1" s="386" t="s">
        <v>332</v>
      </c>
      <c r="B1" s="386"/>
      <c r="C1" s="386"/>
      <c r="D1" s="386"/>
    </row>
    <row r="2" spans="1:4" ht="22.5">
      <c r="A2" s="271"/>
      <c r="B2" s="271"/>
      <c r="C2" s="271"/>
      <c r="D2" s="271"/>
    </row>
    <row r="3" spans="1:4" ht="28.5" customHeight="1">
      <c r="A3" s="272" t="s">
        <v>33</v>
      </c>
      <c r="B3" s="273" t="s">
        <v>34</v>
      </c>
      <c r="C3" s="274" t="s">
        <v>181</v>
      </c>
      <c r="D3" s="275" t="s">
        <v>36</v>
      </c>
    </row>
    <row r="4" spans="1:4" ht="49.5" customHeight="1">
      <c r="A4" s="276" t="s">
        <v>6</v>
      </c>
      <c r="B4" s="277" t="s">
        <v>37</v>
      </c>
      <c r="C4" s="278">
        <v>82.79</v>
      </c>
      <c r="D4" s="278">
        <v>8.6</v>
      </c>
    </row>
    <row r="5" spans="1:4" ht="49.5" customHeight="1">
      <c r="A5" s="276" t="s">
        <v>256</v>
      </c>
      <c r="B5" s="277" t="s">
        <v>37</v>
      </c>
      <c r="C5" s="278">
        <v>40.5</v>
      </c>
      <c r="D5" s="278">
        <v>21.7</v>
      </c>
    </row>
    <row r="6" spans="1:4" ht="49.5" customHeight="1">
      <c r="A6" s="276" t="s">
        <v>333</v>
      </c>
      <c r="B6" s="277" t="s">
        <v>37</v>
      </c>
      <c r="C6" s="278">
        <v>10.1</v>
      </c>
      <c r="D6" s="278">
        <v>-2.9</v>
      </c>
    </row>
    <row r="7" spans="1:4" ht="49.5" customHeight="1">
      <c r="A7" s="276" t="s">
        <v>334</v>
      </c>
      <c r="B7" s="277" t="s">
        <v>37</v>
      </c>
      <c r="C7" s="278">
        <v>5.5</v>
      </c>
      <c r="D7" s="278">
        <v>0.77</v>
      </c>
    </row>
    <row r="8" spans="1:6" ht="49.5" customHeight="1">
      <c r="A8" s="276" t="s">
        <v>250</v>
      </c>
      <c r="B8" s="277" t="s">
        <v>37</v>
      </c>
      <c r="C8" s="278" t="s">
        <v>342</v>
      </c>
      <c r="D8" s="278">
        <v>8.1</v>
      </c>
      <c r="F8" s="278"/>
    </row>
    <row r="9" spans="1:4" ht="49.5" customHeight="1">
      <c r="A9" s="276" t="s">
        <v>45</v>
      </c>
      <c r="B9" s="277" t="s">
        <v>37</v>
      </c>
      <c r="C9" s="288" t="s">
        <v>341</v>
      </c>
      <c r="D9" s="278">
        <v>21.7</v>
      </c>
    </row>
    <row r="10" spans="1:4" ht="49.5" customHeight="1">
      <c r="A10" s="279" t="s">
        <v>257</v>
      </c>
      <c r="B10" s="277" t="s">
        <v>37</v>
      </c>
      <c r="C10" s="278">
        <v>29.2</v>
      </c>
      <c r="D10" s="278">
        <v>9.17505999999999</v>
      </c>
    </row>
    <row r="11" spans="1:4" ht="49.5" customHeight="1">
      <c r="A11" s="276" t="s">
        <v>258</v>
      </c>
      <c r="B11" s="277" t="s">
        <v>259</v>
      </c>
      <c r="C11" s="278">
        <v>67.2</v>
      </c>
      <c r="D11" s="278">
        <v>0.5</v>
      </c>
    </row>
    <row r="12" spans="1:5" ht="49.5" customHeight="1">
      <c r="A12" s="276" t="s">
        <v>52</v>
      </c>
      <c r="B12" s="277" t="s">
        <v>57</v>
      </c>
      <c r="C12" s="278">
        <v>40.5</v>
      </c>
      <c r="D12" s="278">
        <v>60</v>
      </c>
      <c r="E12" s="280"/>
    </row>
    <row r="13" spans="1:4" ht="46.5" customHeight="1">
      <c r="A13" s="387" t="s">
        <v>260</v>
      </c>
      <c r="B13" s="387"/>
      <c r="C13" s="387"/>
      <c r="D13" s="387"/>
    </row>
  </sheetData>
  <sheetProtection/>
  <mergeCells count="2">
    <mergeCell ref="A1:D1"/>
    <mergeCell ref="A13:D13"/>
  </mergeCells>
  <printOptions horizontalCentered="1"/>
  <pageMargins left="0.7006944444444444" right="0.7006944444444444" top="0.7513888888888889" bottom="0.7513888888888889" header="0.2986111111111111" footer="0.298611111111111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T29"/>
  <sheetViews>
    <sheetView tabSelected="1" zoomScalePageLayoutView="0" workbookViewId="0" topLeftCell="A1">
      <selection activeCell="H35" sqref="H35"/>
    </sheetView>
  </sheetViews>
  <sheetFormatPr defaultColWidth="8.00390625" defaultRowHeight="14.25"/>
  <cols>
    <col min="1" max="1" width="24.75390625" style="9" customWidth="1"/>
    <col min="2" max="2" width="11.375" style="10" customWidth="1"/>
    <col min="3" max="3" width="15.50390625" style="10" customWidth="1"/>
    <col min="4" max="4" width="13.75390625" style="10" customWidth="1"/>
    <col min="5" max="20" width="9.00390625" style="9" customWidth="1"/>
    <col min="21" max="116" width="8.00390625" style="9" customWidth="1"/>
    <col min="117" max="138" width="9.00390625" style="9" customWidth="1"/>
    <col min="139" max="16384" width="8.00390625" style="9" customWidth="1"/>
  </cols>
  <sheetData>
    <row r="1" spans="1:4" ht="31.5" customHeight="1">
      <c r="A1" s="343" t="s">
        <v>313</v>
      </c>
      <c r="B1" s="343"/>
      <c r="C1" s="343"/>
      <c r="D1" s="343"/>
    </row>
    <row r="2" spans="1:4" ht="17.25" customHeight="1">
      <c r="A2" s="256"/>
      <c r="B2" s="256"/>
      <c r="C2" s="256"/>
      <c r="D2" s="256"/>
    </row>
    <row r="3" spans="1:254" s="8" customFormat="1" ht="27.75" customHeight="1">
      <c r="A3" s="257" t="s">
        <v>314</v>
      </c>
      <c r="B3" s="258" t="s">
        <v>34</v>
      </c>
      <c r="C3" s="259" t="s">
        <v>35</v>
      </c>
      <c r="D3" s="260" t="s">
        <v>36</v>
      </c>
      <c r="E3" s="261"/>
      <c r="F3" s="261"/>
      <c r="G3" s="261"/>
      <c r="H3" s="261"/>
      <c r="I3" s="261"/>
      <c r="J3" s="261"/>
      <c r="K3" s="261"/>
      <c r="L3" s="261"/>
      <c r="M3" s="261"/>
      <c r="N3" s="261"/>
      <c r="O3" s="261"/>
      <c r="P3" s="261"/>
      <c r="Q3" s="261"/>
      <c r="R3" s="261"/>
      <c r="S3" s="261"/>
      <c r="T3" s="261"/>
      <c r="U3" s="261"/>
      <c r="V3" s="261"/>
      <c r="W3" s="261"/>
      <c r="X3" s="261"/>
      <c r="Y3" s="261"/>
      <c r="Z3" s="261"/>
      <c r="AA3" s="261"/>
      <c r="AB3" s="261"/>
      <c r="AC3" s="261"/>
      <c r="AD3" s="261"/>
      <c r="AE3" s="261"/>
      <c r="AF3" s="261"/>
      <c r="AG3" s="261"/>
      <c r="AH3" s="261"/>
      <c r="AI3" s="261"/>
      <c r="AJ3" s="261"/>
      <c r="AK3" s="261"/>
      <c r="AL3" s="261"/>
      <c r="AM3" s="261"/>
      <c r="AN3" s="261"/>
      <c r="AO3" s="261"/>
      <c r="AP3" s="261"/>
      <c r="AQ3" s="261"/>
      <c r="AR3" s="261"/>
      <c r="AS3" s="261"/>
      <c r="AT3" s="261"/>
      <c r="AU3" s="261"/>
      <c r="AV3" s="261"/>
      <c r="AW3" s="261"/>
      <c r="AX3" s="261"/>
      <c r="AY3" s="261"/>
      <c r="AZ3" s="261"/>
      <c r="BA3" s="261"/>
      <c r="BB3" s="261"/>
      <c r="BC3" s="261"/>
      <c r="BD3" s="261"/>
      <c r="BE3" s="261"/>
      <c r="BF3" s="261"/>
      <c r="BG3" s="261"/>
      <c r="BH3" s="261"/>
      <c r="BI3" s="261"/>
      <c r="BJ3" s="261"/>
      <c r="BK3" s="261"/>
      <c r="BL3" s="261"/>
      <c r="BM3" s="261"/>
      <c r="BN3" s="261"/>
      <c r="BO3" s="261"/>
      <c r="BP3" s="261"/>
      <c r="BQ3" s="261"/>
      <c r="BR3" s="261"/>
      <c r="BS3" s="261"/>
      <c r="BT3" s="261"/>
      <c r="BU3" s="261"/>
      <c r="BV3" s="261"/>
      <c r="BW3" s="261"/>
      <c r="BX3" s="261"/>
      <c r="BY3" s="261"/>
      <c r="BZ3" s="261"/>
      <c r="CA3" s="261"/>
      <c r="CB3" s="261"/>
      <c r="CC3" s="261"/>
      <c r="CD3" s="261"/>
      <c r="CE3" s="261"/>
      <c r="CF3" s="261"/>
      <c r="CG3" s="261"/>
      <c r="CH3" s="261"/>
      <c r="CI3" s="261"/>
      <c r="CJ3" s="261"/>
      <c r="CK3" s="261"/>
      <c r="CL3" s="261"/>
      <c r="CM3" s="261"/>
      <c r="CN3" s="261"/>
      <c r="CO3" s="261"/>
      <c r="CP3" s="261"/>
      <c r="CQ3" s="261"/>
      <c r="CR3" s="261"/>
      <c r="CS3" s="261"/>
      <c r="CT3" s="261"/>
      <c r="CU3" s="261"/>
      <c r="CV3" s="261"/>
      <c r="CW3" s="261"/>
      <c r="CX3" s="261"/>
      <c r="CY3" s="261"/>
      <c r="CZ3" s="261"/>
      <c r="DA3" s="261"/>
      <c r="DB3" s="261"/>
      <c r="DC3" s="261"/>
      <c r="DD3" s="261"/>
      <c r="DE3" s="261"/>
      <c r="DF3" s="261"/>
      <c r="DG3" s="261"/>
      <c r="DH3" s="261"/>
      <c r="DI3" s="261"/>
      <c r="DJ3" s="261"/>
      <c r="DK3" s="261"/>
      <c r="DL3" s="261"/>
      <c r="DM3" s="261"/>
      <c r="DN3" s="261"/>
      <c r="DO3" s="261"/>
      <c r="DP3" s="261"/>
      <c r="DQ3" s="261"/>
      <c r="DR3" s="261"/>
      <c r="DS3" s="261"/>
      <c r="DT3" s="261"/>
      <c r="DU3" s="261"/>
      <c r="DV3" s="261"/>
      <c r="DW3" s="261"/>
      <c r="DX3" s="261"/>
      <c r="DY3" s="261"/>
      <c r="DZ3" s="261"/>
      <c r="EA3" s="261"/>
      <c r="EB3" s="261"/>
      <c r="EC3" s="261"/>
      <c r="ED3" s="261"/>
      <c r="EE3" s="261"/>
      <c r="EF3" s="261"/>
      <c r="EG3" s="261"/>
      <c r="EH3" s="261"/>
      <c r="EI3" s="261"/>
      <c r="EJ3" s="261"/>
      <c r="EK3" s="261"/>
      <c r="EL3" s="261"/>
      <c r="EM3" s="261"/>
      <c r="EN3" s="261"/>
      <c r="EO3" s="261"/>
      <c r="EP3" s="261"/>
      <c r="EQ3" s="261"/>
      <c r="ER3" s="261"/>
      <c r="ES3" s="261"/>
      <c r="ET3" s="261"/>
      <c r="EU3" s="261"/>
      <c r="EV3" s="261"/>
      <c r="EW3" s="261"/>
      <c r="EX3" s="261"/>
      <c r="EY3" s="261"/>
      <c r="EZ3" s="261"/>
      <c r="FA3" s="261"/>
      <c r="FB3" s="261"/>
      <c r="FC3" s="261"/>
      <c r="FD3" s="261"/>
      <c r="FE3" s="261"/>
      <c r="FF3" s="261"/>
      <c r="FG3" s="261"/>
      <c r="FH3" s="261"/>
      <c r="FI3" s="261"/>
      <c r="FJ3" s="261"/>
      <c r="FK3" s="261"/>
      <c r="FL3" s="261"/>
      <c r="FM3" s="261"/>
      <c r="FN3" s="261"/>
      <c r="FO3" s="261"/>
      <c r="FP3" s="261"/>
      <c r="FQ3" s="261"/>
      <c r="FR3" s="261"/>
      <c r="FS3" s="261"/>
      <c r="FT3" s="261"/>
      <c r="FU3" s="261"/>
      <c r="FV3" s="261"/>
      <c r="FW3" s="261"/>
      <c r="FX3" s="261"/>
      <c r="FY3" s="261"/>
      <c r="FZ3" s="261"/>
      <c r="GA3" s="261"/>
      <c r="GB3" s="261"/>
      <c r="GC3" s="261"/>
      <c r="GD3" s="261"/>
      <c r="GE3" s="261"/>
      <c r="GF3" s="261"/>
      <c r="GG3" s="261"/>
      <c r="GH3" s="261"/>
      <c r="GI3" s="261"/>
      <c r="GJ3" s="261"/>
      <c r="GK3" s="261"/>
      <c r="GL3" s="261"/>
      <c r="GM3" s="261"/>
      <c r="GN3" s="261"/>
      <c r="GO3" s="261"/>
      <c r="GP3" s="261"/>
      <c r="GQ3" s="261"/>
      <c r="GR3" s="261"/>
      <c r="GS3" s="261"/>
      <c r="GT3" s="261"/>
      <c r="GU3" s="261"/>
      <c r="GV3" s="261"/>
      <c r="GW3" s="261"/>
      <c r="GX3" s="261"/>
      <c r="GY3" s="261"/>
      <c r="GZ3" s="261"/>
      <c r="HA3" s="261"/>
      <c r="HB3" s="261"/>
      <c r="HC3" s="261"/>
      <c r="HD3" s="261"/>
      <c r="HE3" s="261"/>
      <c r="HF3" s="261"/>
      <c r="HG3" s="261"/>
      <c r="HH3" s="261"/>
      <c r="HI3" s="261"/>
      <c r="HJ3" s="261"/>
      <c r="HK3" s="261"/>
      <c r="HL3" s="261"/>
      <c r="HM3" s="261"/>
      <c r="HN3" s="261"/>
      <c r="HO3" s="261"/>
      <c r="HP3" s="261"/>
      <c r="HQ3" s="261"/>
      <c r="HR3" s="261"/>
      <c r="HS3" s="261"/>
      <c r="HT3" s="261"/>
      <c r="HU3" s="261"/>
      <c r="HV3" s="261"/>
      <c r="HW3" s="261"/>
      <c r="HX3" s="261"/>
      <c r="HY3" s="261"/>
      <c r="HZ3" s="261"/>
      <c r="IA3" s="261"/>
      <c r="IB3" s="261"/>
      <c r="IC3" s="261"/>
      <c r="ID3" s="261"/>
      <c r="IE3" s="261"/>
      <c r="IF3" s="261"/>
      <c r="IG3" s="261"/>
      <c r="IH3" s="261"/>
      <c r="II3" s="261"/>
      <c r="IJ3" s="261"/>
      <c r="IK3" s="261"/>
      <c r="IL3" s="261"/>
      <c r="IM3" s="261"/>
      <c r="IN3" s="261"/>
      <c r="IO3" s="261"/>
      <c r="IP3" s="261"/>
      <c r="IQ3" s="261"/>
      <c r="IR3" s="261"/>
      <c r="IS3" s="261"/>
      <c r="IT3" s="261"/>
    </row>
    <row r="4" spans="1:254" s="8" customFormat="1" ht="22.5" customHeight="1">
      <c r="A4" s="262" t="s">
        <v>315</v>
      </c>
      <c r="B4" s="263" t="s">
        <v>37</v>
      </c>
      <c r="C4" s="221">
        <v>3780.41</v>
      </c>
      <c r="D4" s="278">
        <v>8</v>
      </c>
      <c r="E4" s="261"/>
      <c r="F4" s="261"/>
      <c r="G4" s="261"/>
      <c r="H4" s="261"/>
      <c r="I4" s="261"/>
      <c r="J4" s="261"/>
      <c r="K4" s="261"/>
      <c r="L4" s="261"/>
      <c r="M4" s="261"/>
      <c r="N4" s="261"/>
      <c r="O4" s="261"/>
      <c r="P4" s="261"/>
      <c r="Q4" s="261"/>
      <c r="R4" s="261"/>
      <c r="S4" s="261"/>
      <c r="T4" s="261"/>
      <c r="U4" s="261"/>
      <c r="V4" s="261"/>
      <c r="W4" s="261"/>
      <c r="X4" s="261"/>
      <c r="Y4" s="261"/>
      <c r="Z4" s="261"/>
      <c r="AA4" s="261"/>
      <c r="AB4" s="261"/>
      <c r="AC4" s="261"/>
      <c r="AD4" s="261"/>
      <c r="AE4" s="261"/>
      <c r="AF4" s="261"/>
      <c r="AG4" s="261"/>
      <c r="AH4" s="261"/>
      <c r="AI4" s="261"/>
      <c r="AJ4" s="261"/>
      <c r="AK4" s="261"/>
      <c r="AL4" s="261"/>
      <c r="AM4" s="261"/>
      <c r="AN4" s="261"/>
      <c r="AO4" s="261"/>
      <c r="AP4" s="261"/>
      <c r="AQ4" s="261"/>
      <c r="AR4" s="261"/>
      <c r="AS4" s="261"/>
      <c r="AT4" s="261"/>
      <c r="AU4" s="261"/>
      <c r="AV4" s="261"/>
      <c r="AW4" s="261"/>
      <c r="AX4" s="261"/>
      <c r="AY4" s="261"/>
      <c r="AZ4" s="261"/>
      <c r="BA4" s="261"/>
      <c r="BB4" s="261"/>
      <c r="BC4" s="261"/>
      <c r="BD4" s="261"/>
      <c r="BE4" s="261"/>
      <c r="BF4" s="261"/>
      <c r="BG4" s="261"/>
      <c r="BH4" s="261"/>
      <c r="BI4" s="261"/>
      <c r="BJ4" s="261"/>
      <c r="BK4" s="261"/>
      <c r="BL4" s="261"/>
      <c r="BM4" s="261"/>
      <c r="BN4" s="261"/>
      <c r="BO4" s="261"/>
      <c r="BP4" s="261"/>
      <c r="BQ4" s="261"/>
      <c r="BR4" s="261"/>
      <c r="BS4" s="261"/>
      <c r="BT4" s="261"/>
      <c r="BU4" s="261"/>
      <c r="BV4" s="261"/>
      <c r="BW4" s="261"/>
      <c r="BX4" s="261"/>
      <c r="BY4" s="261"/>
      <c r="BZ4" s="261"/>
      <c r="CA4" s="261"/>
      <c r="CB4" s="261"/>
      <c r="CC4" s="261"/>
      <c r="CD4" s="261"/>
      <c r="CE4" s="261"/>
      <c r="CF4" s="261"/>
      <c r="CG4" s="261"/>
      <c r="CH4" s="261"/>
      <c r="CI4" s="261"/>
      <c r="CJ4" s="261"/>
      <c r="CK4" s="261"/>
      <c r="CL4" s="261"/>
      <c r="CM4" s="261"/>
      <c r="CN4" s="261"/>
      <c r="CO4" s="261"/>
      <c r="CP4" s="261"/>
      <c r="CQ4" s="261"/>
      <c r="CR4" s="261"/>
      <c r="CS4" s="261"/>
      <c r="CT4" s="261"/>
      <c r="CU4" s="261"/>
      <c r="CV4" s="261"/>
      <c r="CW4" s="261"/>
      <c r="CX4" s="261"/>
      <c r="CY4" s="261"/>
      <c r="CZ4" s="261"/>
      <c r="DA4" s="261"/>
      <c r="DB4" s="261"/>
      <c r="DC4" s="261"/>
      <c r="DD4" s="261"/>
      <c r="DE4" s="261"/>
      <c r="DF4" s="261"/>
      <c r="DG4" s="261"/>
      <c r="DH4" s="261"/>
      <c r="DI4" s="261"/>
      <c r="DJ4" s="261"/>
      <c r="DK4" s="261"/>
      <c r="DL4" s="261"/>
      <c r="DM4" s="261"/>
      <c r="DN4" s="261"/>
      <c r="DO4" s="261"/>
      <c r="DP4" s="261"/>
      <c r="DQ4" s="261"/>
      <c r="DR4" s="261"/>
      <c r="DS4" s="261"/>
      <c r="DT4" s="261"/>
      <c r="DU4" s="261"/>
      <c r="DV4" s="261"/>
      <c r="DW4" s="261"/>
      <c r="DX4" s="261"/>
      <c r="DY4" s="261"/>
      <c r="DZ4" s="261"/>
      <c r="EA4" s="261"/>
      <c r="EB4" s="261"/>
      <c r="EC4" s="261"/>
      <c r="ED4" s="261"/>
      <c r="EE4" s="261"/>
      <c r="EF4" s="261"/>
      <c r="EG4" s="261"/>
      <c r="EH4" s="261"/>
      <c r="EI4" s="261"/>
      <c r="EJ4" s="261"/>
      <c r="EK4" s="261"/>
      <c r="EL4" s="261"/>
      <c r="EM4" s="261"/>
      <c r="EN4" s="261"/>
      <c r="EO4" s="261"/>
      <c r="EP4" s="261"/>
      <c r="EQ4" s="261"/>
      <c r="ER4" s="261"/>
      <c r="ES4" s="261"/>
      <c r="ET4" s="261"/>
      <c r="EU4" s="261"/>
      <c r="EV4" s="261"/>
      <c r="EW4" s="261"/>
      <c r="EX4" s="261"/>
      <c r="EY4" s="261"/>
      <c r="EZ4" s="261"/>
      <c r="FA4" s="261"/>
      <c r="FB4" s="261"/>
      <c r="FC4" s="261"/>
      <c r="FD4" s="261"/>
      <c r="FE4" s="261"/>
      <c r="FF4" s="261"/>
      <c r="FG4" s="261"/>
      <c r="FH4" s="261"/>
      <c r="FI4" s="261"/>
      <c r="FJ4" s="261"/>
      <c r="FK4" s="261"/>
      <c r="FL4" s="261"/>
      <c r="FM4" s="261"/>
      <c r="FN4" s="261"/>
      <c r="FO4" s="261"/>
      <c r="FP4" s="261"/>
      <c r="FQ4" s="261"/>
      <c r="FR4" s="261"/>
      <c r="FS4" s="261"/>
      <c r="FT4" s="261"/>
      <c r="FU4" s="261"/>
      <c r="FV4" s="261"/>
      <c r="FW4" s="261"/>
      <c r="FX4" s="261"/>
      <c r="FY4" s="261"/>
      <c r="FZ4" s="261"/>
      <c r="GA4" s="261"/>
      <c r="GB4" s="261"/>
      <c r="GC4" s="261"/>
      <c r="GD4" s="261"/>
      <c r="GE4" s="261"/>
      <c r="GF4" s="261"/>
      <c r="GG4" s="261"/>
      <c r="GH4" s="261"/>
      <c r="GI4" s="261"/>
      <c r="GJ4" s="261"/>
      <c r="GK4" s="261"/>
      <c r="GL4" s="261"/>
      <c r="GM4" s="261"/>
      <c r="GN4" s="261"/>
      <c r="GO4" s="261"/>
      <c r="GP4" s="261"/>
      <c r="GQ4" s="261"/>
      <c r="GR4" s="261"/>
      <c r="GS4" s="261"/>
      <c r="GT4" s="261"/>
      <c r="GU4" s="261"/>
      <c r="GV4" s="261"/>
      <c r="GW4" s="261"/>
      <c r="GX4" s="261"/>
      <c r="GY4" s="261"/>
      <c r="GZ4" s="261"/>
      <c r="HA4" s="261"/>
      <c r="HB4" s="261"/>
      <c r="HC4" s="261"/>
      <c r="HD4" s="261"/>
      <c r="HE4" s="261"/>
      <c r="HF4" s="261"/>
      <c r="HG4" s="261"/>
      <c r="HH4" s="261"/>
      <c r="HI4" s="261"/>
      <c r="HJ4" s="261"/>
      <c r="HK4" s="261"/>
      <c r="HL4" s="261"/>
      <c r="HM4" s="261"/>
      <c r="HN4" s="261"/>
      <c r="HO4" s="261"/>
      <c r="HP4" s="261"/>
      <c r="HQ4" s="261"/>
      <c r="HR4" s="261"/>
      <c r="HS4" s="261"/>
      <c r="HT4" s="261"/>
      <c r="HU4" s="261"/>
      <c r="HV4" s="261"/>
      <c r="HW4" s="261"/>
      <c r="HX4" s="261"/>
      <c r="HY4" s="261"/>
      <c r="HZ4" s="261"/>
      <c r="IA4" s="261"/>
      <c r="IB4" s="261"/>
      <c r="IC4" s="261"/>
      <c r="ID4" s="261"/>
      <c r="IE4" s="261"/>
      <c r="IF4" s="261"/>
      <c r="IG4" s="261"/>
      <c r="IH4" s="261"/>
      <c r="II4" s="261"/>
      <c r="IJ4" s="261"/>
      <c r="IK4" s="261"/>
      <c r="IL4" s="261"/>
      <c r="IM4" s="261"/>
      <c r="IN4" s="261"/>
      <c r="IO4" s="261"/>
      <c r="IP4" s="261"/>
      <c r="IQ4" s="261"/>
      <c r="IR4" s="261"/>
      <c r="IS4" s="261"/>
      <c r="IT4" s="261"/>
    </row>
    <row r="5" spans="1:254" s="8" customFormat="1" ht="22.5" customHeight="1">
      <c r="A5" s="262" t="s">
        <v>38</v>
      </c>
      <c r="B5" s="263" t="s">
        <v>37</v>
      </c>
      <c r="C5" s="221">
        <v>380.62</v>
      </c>
      <c r="D5" s="278">
        <v>3.1</v>
      </c>
      <c r="E5" s="261"/>
      <c r="F5" s="261"/>
      <c r="G5" s="261"/>
      <c r="H5" s="261"/>
      <c r="I5" s="261"/>
      <c r="J5" s="261"/>
      <c r="K5" s="261"/>
      <c r="L5" s="261"/>
      <c r="M5" s="261"/>
      <c r="N5" s="261"/>
      <c r="O5" s="261"/>
      <c r="P5" s="261"/>
      <c r="Q5" s="261"/>
      <c r="R5" s="261"/>
      <c r="S5" s="261"/>
      <c r="T5" s="261"/>
      <c r="U5" s="261"/>
      <c r="V5" s="261"/>
      <c r="W5" s="261"/>
      <c r="X5" s="261"/>
      <c r="Y5" s="261"/>
      <c r="Z5" s="261"/>
      <c r="AA5" s="261"/>
      <c r="AB5" s="261"/>
      <c r="AC5" s="261"/>
      <c r="AD5" s="261"/>
      <c r="AE5" s="261"/>
      <c r="AF5" s="261"/>
      <c r="AG5" s="261"/>
      <c r="AH5" s="261"/>
      <c r="AI5" s="261"/>
      <c r="AJ5" s="261"/>
      <c r="AK5" s="261"/>
      <c r="AL5" s="261"/>
      <c r="AM5" s="261"/>
      <c r="AN5" s="261"/>
      <c r="AO5" s="261"/>
      <c r="AP5" s="261"/>
      <c r="AQ5" s="261"/>
      <c r="AR5" s="261"/>
      <c r="AS5" s="261"/>
      <c r="AT5" s="261"/>
      <c r="AU5" s="261"/>
      <c r="AV5" s="261"/>
      <c r="AW5" s="261"/>
      <c r="AX5" s="261"/>
      <c r="AY5" s="261"/>
      <c r="AZ5" s="261"/>
      <c r="BA5" s="261"/>
      <c r="BB5" s="261"/>
      <c r="BC5" s="261"/>
      <c r="BD5" s="261"/>
      <c r="BE5" s="261"/>
      <c r="BF5" s="261"/>
      <c r="BG5" s="261"/>
      <c r="BH5" s="261"/>
      <c r="BI5" s="261"/>
      <c r="BJ5" s="261"/>
      <c r="BK5" s="261"/>
      <c r="BL5" s="261"/>
      <c r="BM5" s="261"/>
      <c r="BN5" s="261"/>
      <c r="BO5" s="261"/>
      <c r="BP5" s="261"/>
      <c r="BQ5" s="261"/>
      <c r="BR5" s="261"/>
      <c r="BS5" s="261"/>
      <c r="BT5" s="261"/>
      <c r="BU5" s="261"/>
      <c r="BV5" s="261"/>
      <c r="BW5" s="261"/>
      <c r="BX5" s="261"/>
      <c r="BY5" s="261"/>
      <c r="BZ5" s="261"/>
      <c r="CA5" s="261"/>
      <c r="CB5" s="261"/>
      <c r="CC5" s="261"/>
      <c r="CD5" s="261"/>
      <c r="CE5" s="261"/>
      <c r="CF5" s="261"/>
      <c r="CG5" s="261"/>
      <c r="CH5" s="261"/>
      <c r="CI5" s="261"/>
      <c r="CJ5" s="261"/>
      <c r="CK5" s="261"/>
      <c r="CL5" s="261"/>
      <c r="CM5" s="261"/>
      <c r="CN5" s="261"/>
      <c r="CO5" s="261"/>
      <c r="CP5" s="261"/>
      <c r="CQ5" s="261"/>
      <c r="CR5" s="261"/>
      <c r="CS5" s="261"/>
      <c r="CT5" s="261"/>
      <c r="CU5" s="261"/>
      <c r="CV5" s="261"/>
      <c r="CW5" s="261"/>
      <c r="CX5" s="261"/>
      <c r="CY5" s="261"/>
      <c r="CZ5" s="261"/>
      <c r="DA5" s="261"/>
      <c r="DB5" s="261"/>
      <c r="DC5" s="261"/>
      <c r="DD5" s="261"/>
      <c r="DE5" s="261"/>
      <c r="DF5" s="261"/>
      <c r="DG5" s="261"/>
      <c r="DH5" s="261"/>
      <c r="DI5" s="261"/>
      <c r="DJ5" s="261"/>
      <c r="DK5" s="261"/>
      <c r="DL5" s="261"/>
      <c r="DM5" s="261"/>
      <c r="DN5" s="261"/>
      <c r="DO5" s="261"/>
      <c r="DP5" s="261"/>
      <c r="DQ5" s="261"/>
      <c r="DR5" s="261"/>
      <c r="DS5" s="261"/>
      <c r="DT5" s="261"/>
      <c r="DU5" s="261"/>
      <c r="DV5" s="261"/>
      <c r="DW5" s="261"/>
      <c r="DX5" s="261"/>
      <c r="DY5" s="261"/>
      <c r="DZ5" s="261"/>
      <c r="EA5" s="261"/>
      <c r="EB5" s="261"/>
      <c r="EC5" s="261"/>
      <c r="ED5" s="261"/>
      <c r="EE5" s="261"/>
      <c r="EF5" s="261"/>
      <c r="EG5" s="261"/>
      <c r="EH5" s="261"/>
      <c r="EI5" s="261"/>
      <c r="EJ5" s="261"/>
      <c r="EK5" s="261"/>
      <c r="EL5" s="261"/>
      <c r="EM5" s="261"/>
      <c r="EN5" s="261"/>
      <c r="EO5" s="261"/>
      <c r="EP5" s="261"/>
      <c r="EQ5" s="261"/>
      <c r="ER5" s="261"/>
      <c r="ES5" s="261"/>
      <c r="ET5" s="261"/>
      <c r="EU5" s="261"/>
      <c r="EV5" s="261"/>
      <c r="EW5" s="261"/>
      <c r="EX5" s="261"/>
      <c r="EY5" s="261"/>
      <c r="EZ5" s="261"/>
      <c r="FA5" s="261"/>
      <c r="FB5" s="261"/>
      <c r="FC5" s="261"/>
      <c r="FD5" s="261"/>
      <c r="FE5" s="261"/>
      <c r="FF5" s="261"/>
      <c r="FG5" s="261"/>
      <c r="FH5" s="261"/>
      <c r="FI5" s="261"/>
      <c r="FJ5" s="261"/>
      <c r="FK5" s="261"/>
      <c r="FL5" s="261"/>
      <c r="FM5" s="261"/>
      <c r="FN5" s="261"/>
      <c r="FO5" s="261"/>
      <c r="FP5" s="261"/>
      <c r="FQ5" s="261"/>
      <c r="FR5" s="261"/>
      <c r="FS5" s="261"/>
      <c r="FT5" s="261"/>
      <c r="FU5" s="261"/>
      <c r="FV5" s="261"/>
      <c r="FW5" s="261"/>
      <c r="FX5" s="261"/>
      <c r="FY5" s="261"/>
      <c r="FZ5" s="261"/>
      <c r="GA5" s="261"/>
      <c r="GB5" s="261"/>
      <c r="GC5" s="261"/>
      <c r="GD5" s="261"/>
      <c r="GE5" s="261"/>
      <c r="GF5" s="261"/>
      <c r="GG5" s="261"/>
      <c r="GH5" s="261"/>
      <c r="GI5" s="261"/>
      <c r="GJ5" s="261"/>
      <c r="GK5" s="261"/>
      <c r="GL5" s="261"/>
      <c r="GM5" s="261"/>
      <c r="GN5" s="261"/>
      <c r="GO5" s="261"/>
      <c r="GP5" s="261"/>
      <c r="GQ5" s="261"/>
      <c r="GR5" s="261"/>
      <c r="GS5" s="261"/>
      <c r="GT5" s="261"/>
      <c r="GU5" s="261"/>
      <c r="GV5" s="261"/>
      <c r="GW5" s="261"/>
      <c r="GX5" s="261"/>
      <c r="GY5" s="261"/>
      <c r="GZ5" s="261"/>
      <c r="HA5" s="261"/>
      <c r="HB5" s="261"/>
      <c r="HC5" s="261"/>
      <c r="HD5" s="261"/>
      <c r="HE5" s="261"/>
      <c r="HF5" s="261"/>
      <c r="HG5" s="261"/>
      <c r="HH5" s="261"/>
      <c r="HI5" s="261"/>
      <c r="HJ5" s="261"/>
      <c r="HK5" s="261"/>
      <c r="HL5" s="261"/>
      <c r="HM5" s="261"/>
      <c r="HN5" s="261"/>
      <c r="HO5" s="261"/>
      <c r="HP5" s="261"/>
      <c r="HQ5" s="261"/>
      <c r="HR5" s="261"/>
      <c r="HS5" s="261"/>
      <c r="HT5" s="261"/>
      <c r="HU5" s="261"/>
      <c r="HV5" s="261"/>
      <c r="HW5" s="261"/>
      <c r="HX5" s="261"/>
      <c r="HY5" s="261"/>
      <c r="HZ5" s="261"/>
      <c r="IA5" s="261"/>
      <c r="IB5" s="261"/>
      <c r="IC5" s="261"/>
      <c r="ID5" s="261"/>
      <c r="IE5" s="261"/>
      <c r="IF5" s="261"/>
      <c r="IG5" s="261"/>
      <c r="IH5" s="261"/>
      <c r="II5" s="261"/>
      <c r="IJ5" s="261"/>
      <c r="IK5" s="261"/>
      <c r="IL5" s="261"/>
      <c r="IM5" s="261"/>
      <c r="IN5" s="261"/>
      <c r="IO5" s="261"/>
      <c r="IP5" s="261"/>
      <c r="IQ5" s="261"/>
      <c r="IR5" s="261"/>
      <c r="IS5" s="261"/>
      <c r="IT5" s="261"/>
    </row>
    <row r="6" spans="1:254" s="8" customFormat="1" ht="22.5" customHeight="1">
      <c r="A6" s="262" t="s">
        <v>39</v>
      </c>
      <c r="B6" s="263" t="s">
        <v>37</v>
      </c>
      <c r="C6" s="221">
        <v>1525.83</v>
      </c>
      <c r="D6" s="278">
        <v>7.9</v>
      </c>
      <c r="E6" s="261"/>
      <c r="F6" s="261"/>
      <c r="G6" s="261"/>
      <c r="H6" s="261"/>
      <c r="I6" s="261"/>
      <c r="J6" s="261"/>
      <c r="K6" s="261"/>
      <c r="L6" s="261"/>
      <c r="M6" s="261"/>
      <c r="N6" s="261"/>
      <c r="O6" s="261"/>
      <c r="P6" s="261"/>
      <c r="Q6" s="261"/>
      <c r="R6" s="261"/>
      <c r="S6" s="261"/>
      <c r="T6" s="261"/>
      <c r="U6" s="261"/>
      <c r="V6" s="261"/>
      <c r="W6" s="261"/>
      <c r="X6" s="261"/>
      <c r="Y6" s="261"/>
      <c r="Z6" s="261"/>
      <c r="AA6" s="261"/>
      <c r="AB6" s="261"/>
      <c r="AC6" s="261"/>
      <c r="AD6" s="261"/>
      <c r="AE6" s="261"/>
      <c r="AF6" s="261"/>
      <c r="AG6" s="261"/>
      <c r="AH6" s="261"/>
      <c r="AI6" s="261"/>
      <c r="AJ6" s="261"/>
      <c r="AK6" s="261"/>
      <c r="AL6" s="261"/>
      <c r="AM6" s="261"/>
      <c r="AN6" s="261"/>
      <c r="AO6" s="261"/>
      <c r="AP6" s="261"/>
      <c r="AQ6" s="261"/>
      <c r="AR6" s="261"/>
      <c r="AS6" s="261"/>
      <c r="AT6" s="261"/>
      <c r="AU6" s="261"/>
      <c r="AV6" s="261"/>
      <c r="AW6" s="261"/>
      <c r="AX6" s="261"/>
      <c r="AY6" s="261"/>
      <c r="AZ6" s="261"/>
      <c r="BA6" s="261"/>
      <c r="BB6" s="261"/>
      <c r="BC6" s="261"/>
      <c r="BD6" s="261"/>
      <c r="BE6" s="261"/>
      <c r="BF6" s="261"/>
      <c r="BG6" s="261"/>
      <c r="BH6" s="261"/>
      <c r="BI6" s="261"/>
      <c r="BJ6" s="261"/>
      <c r="BK6" s="261"/>
      <c r="BL6" s="261"/>
      <c r="BM6" s="261"/>
      <c r="BN6" s="261"/>
      <c r="BO6" s="261"/>
      <c r="BP6" s="261"/>
      <c r="BQ6" s="261"/>
      <c r="BR6" s="261"/>
      <c r="BS6" s="261"/>
      <c r="BT6" s="261"/>
      <c r="BU6" s="261"/>
      <c r="BV6" s="261"/>
      <c r="BW6" s="261"/>
      <c r="BX6" s="261"/>
      <c r="BY6" s="261"/>
      <c r="BZ6" s="261"/>
      <c r="CA6" s="261"/>
      <c r="CB6" s="261"/>
      <c r="CC6" s="261"/>
      <c r="CD6" s="261"/>
      <c r="CE6" s="261"/>
      <c r="CF6" s="261"/>
      <c r="CG6" s="261"/>
      <c r="CH6" s="261"/>
      <c r="CI6" s="261"/>
      <c r="CJ6" s="261"/>
      <c r="CK6" s="261"/>
      <c r="CL6" s="261"/>
      <c r="CM6" s="261"/>
      <c r="CN6" s="261"/>
      <c r="CO6" s="261"/>
      <c r="CP6" s="261"/>
      <c r="CQ6" s="261"/>
      <c r="CR6" s="261"/>
      <c r="CS6" s="261"/>
      <c r="CT6" s="261"/>
      <c r="CU6" s="261"/>
      <c r="CV6" s="261"/>
      <c r="CW6" s="261"/>
      <c r="CX6" s="261"/>
      <c r="CY6" s="261"/>
      <c r="CZ6" s="261"/>
      <c r="DA6" s="261"/>
      <c r="DB6" s="261"/>
      <c r="DC6" s="261"/>
      <c r="DD6" s="261"/>
      <c r="DE6" s="261"/>
      <c r="DF6" s="261"/>
      <c r="DG6" s="261"/>
      <c r="DH6" s="261"/>
      <c r="DI6" s="261"/>
      <c r="DJ6" s="261"/>
      <c r="DK6" s="261"/>
      <c r="DL6" s="261"/>
      <c r="DM6" s="261"/>
      <c r="DN6" s="261"/>
      <c r="DO6" s="261"/>
      <c r="DP6" s="261"/>
      <c r="DQ6" s="261"/>
      <c r="DR6" s="261"/>
      <c r="DS6" s="261"/>
      <c r="DT6" s="261"/>
      <c r="DU6" s="261"/>
      <c r="DV6" s="261"/>
      <c r="DW6" s="261"/>
      <c r="DX6" s="261"/>
      <c r="DY6" s="261"/>
      <c r="DZ6" s="261"/>
      <c r="EA6" s="261"/>
      <c r="EB6" s="261"/>
      <c r="EC6" s="261"/>
      <c r="ED6" s="261"/>
      <c r="EE6" s="261"/>
      <c r="EF6" s="261"/>
      <c r="EG6" s="261"/>
      <c r="EH6" s="261"/>
      <c r="EI6" s="261"/>
      <c r="EJ6" s="261"/>
      <c r="EK6" s="261"/>
      <c r="EL6" s="261"/>
      <c r="EM6" s="261"/>
      <c r="EN6" s="261"/>
      <c r="EO6" s="261"/>
      <c r="EP6" s="261"/>
      <c r="EQ6" s="261"/>
      <c r="ER6" s="261"/>
      <c r="ES6" s="261"/>
      <c r="ET6" s="261"/>
      <c r="EU6" s="261"/>
      <c r="EV6" s="261"/>
      <c r="EW6" s="261"/>
      <c r="EX6" s="261"/>
      <c r="EY6" s="261"/>
      <c r="EZ6" s="261"/>
      <c r="FA6" s="261"/>
      <c r="FB6" s="261"/>
      <c r="FC6" s="261"/>
      <c r="FD6" s="261"/>
      <c r="FE6" s="261"/>
      <c r="FF6" s="261"/>
      <c r="FG6" s="261"/>
      <c r="FH6" s="261"/>
      <c r="FI6" s="261"/>
      <c r="FJ6" s="261"/>
      <c r="FK6" s="261"/>
      <c r="FL6" s="261"/>
      <c r="FM6" s="261"/>
      <c r="FN6" s="261"/>
      <c r="FO6" s="261"/>
      <c r="FP6" s="261"/>
      <c r="FQ6" s="261"/>
      <c r="FR6" s="261"/>
      <c r="FS6" s="261"/>
      <c r="FT6" s="261"/>
      <c r="FU6" s="261"/>
      <c r="FV6" s="261"/>
      <c r="FW6" s="261"/>
      <c r="FX6" s="261"/>
      <c r="FY6" s="261"/>
      <c r="FZ6" s="261"/>
      <c r="GA6" s="261"/>
      <c r="GB6" s="261"/>
      <c r="GC6" s="261"/>
      <c r="GD6" s="261"/>
      <c r="GE6" s="261"/>
      <c r="GF6" s="261"/>
      <c r="GG6" s="261"/>
      <c r="GH6" s="261"/>
      <c r="GI6" s="261"/>
      <c r="GJ6" s="261"/>
      <c r="GK6" s="261"/>
      <c r="GL6" s="261"/>
      <c r="GM6" s="261"/>
      <c r="GN6" s="261"/>
      <c r="GO6" s="261"/>
      <c r="GP6" s="261"/>
      <c r="GQ6" s="261"/>
      <c r="GR6" s="261"/>
      <c r="GS6" s="261"/>
      <c r="GT6" s="261"/>
      <c r="GU6" s="261"/>
      <c r="GV6" s="261"/>
      <c r="GW6" s="261"/>
      <c r="GX6" s="261"/>
      <c r="GY6" s="261"/>
      <c r="GZ6" s="261"/>
      <c r="HA6" s="261"/>
      <c r="HB6" s="261"/>
      <c r="HC6" s="261"/>
      <c r="HD6" s="261"/>
      <c r="HE6" s="261"/>
      <c r="HF6" s="261"/>
      <c r="HG6" s="261"/>
      <c r="HH6" s="261"/>
      <c r="HI6" s="261"/>
      <c r="HJ6" s="261"/>
      <c r="HK6" s="261"/>
      <c r="HL6" s="261"/>
      <c r="HM6" s="261"/>
      <c r="HN6" s="261"/>
      <c r="HO6" s="261"/>
      <c r="HP6" s="261"/>
      <c r="HQ6" s="261"/>
      <c r="HR6" s="261"/>
      <c r="HS6" s="261"/>
      <c r="HT6" s="261"/>
      <c r="HU6" s="261"/>
      <c r="HV6" s="261"/>
      <c r="HW6" s="261"/>
      <c r="HX6" s="261"/>
      <c r="HY6" s="261"/>
      <c r="HZ6" s="261"/>
      <c r="IA6" s="261"/>
      <c r="IB6" s="261"/>
      <c r="IC6" s="261"/>
      <c r="ID6" s="261"/>
      <c r="IE6" s="261"/>
      <c r="IF6" s="261"/>
      <c r="IG6" s="261"/>
      <c r="IH6" s="261"/>
      <c r="II6" s="261"/>
      <c r="IJ6" s="261"/>
      <c r="IK6" s="261"/>
      <c r="IL6" s="261"/>
      <c r="IM6" s="261"/>
      <c r="IN6" s="261"/>
      <c r="IO6" s="261"/>
      <c r="IP6" s="261"/>
      <c r="IQ6" s="261"/>
      <c r="IR6" s="261"/>
      <c r="IS6" s="261"/>
      <c r="IT6" s="261"/>
    </row>
    <row r="7" spans="1:254" s="8" customFormat="1" ht="22.5" customHeight="1">
      <c r="A7" s="262" t="s">
        <v>40</v>
      </c>
      <c r="B7" s="263" t="s">
        <v>37</v>
      </c>
      <c r="C7" s="221">
        <v>1873.96</v>
      </c>
      <c r="D7" s="278">
        <v>8.9</v>
      </c>
      <c r="E7" s="261"/>
      <c r="F7" s="261"/>
      <c r="G7" s="261"/>
      <c r="H7" s="261"/>
      <c r="I7" s="261"/>
      <c r="J7" s="261"/>
      <c r="K7" s="261"/>
      <c r="L7" s="261"/>
      <c r="M7" s="261"/>
      <c r="N7" s="261"/>
      <c r="O7" s="261"/>
      <c r="P7" s="261"/>
      <c r="Q7" s="261"/>
      <c r="R7" s="261"/>
      <c r="S7" s="261"/>
      <c r="T7" s="261"/>
      <c r="U7" s="261"/>
      <c r="V7" s="261"/>
      <c r="W7" s="261"/>
      <c r="X7" s="261"/>
      <c r="Y7" s="261"/>
      <c r="Z7" s="261"/>
      <c r="AA7" s="261"/>
      <c r="AB7" s="261"/>
      <c r="AC7" s="261"/>
      <c r="AD7" s="261"/>
      <c r="AE7" s="261"/>
      <c r="AF7" s="261"/>
      <c r="AG7" s="261"/>
      <c r="AH7" s="261"/>
      <c r="AI7" s="261"/>
      <c r="AJ7" s="261"/>
      <c r="AK7" s="261"/>
      <c r="AL7" s="261"/>
      <c r="AM7" s="261"/>
      <c r="AN7" s="261"/>
      <c r="AO7" s="261"/>
      <c r="AP7" s="261"/>
      <c r="AQ7" s="261"/>
      <c r="AR7" s="261"/>
      <c r="AS7" s="261"/>
      <c r="AT7" s="261"/>
      <c r="AU7" s="261"/>
      <c r="AV7" s="261"/>
      <c r="AW7" s="261"/>
      <c r="AX7" s="261"/>
      <c r="AY7" s="261"/>
      <c r="AZ7" s="261"/>
      <c r="BA7" s="261"/>
      <c r="BB7" s="261"/>
      <c r="BC7" s="261"/>
      <c r="BD7" s="261"/>
      <c r="BE7" s="261"/>
      <c r="BF7" s="261"/>
      <c r="BG7" s="261"/>
      <c r="BH7" s="261"/>
      <c r="BI7" s="261"/>
      <c r="BJ7" s="261"/>
      <c r="BK7" s="261"/>
      <c r="BL7" s="261"/>
      <c r="BM7" s="261"/>
      <c r="BN7" s="261"/>
      <c r="BO7" s="261"/>
      <c r="BP7" s="261"/>
      <c r="BQ7" s="261"/>
      <c r="BR7" s="261"/>
      <c r="BS7" s="261"/>
      <c r="BT7" s="261"/>
      <c r="BU7" s="261"/>
      <c r="BV7" s="261"/>
      <c r="BW7" s="261"/>
      <c r="BX7" s="261"/>
      <c r="BY7" s="261"/>
      <c r="BZ7" s="261"/>
      <c r="CA7" s="261"/>
      <c r="CB7" s="261"/>
      <c r="CC7" s="261"/>
      <c r="CD7" s="261"/>
      <c r="CE7" s="261"/>
      <c r="CF7" s="261"/>
      <c r="CG7" s="261"/>
      <c r="CH7" s="261"/>
      <c r="CI7" s="261"/>
      <c r="CJ7" s="261"/>
      <c r="CK7" s="261"/>
      <c r="CL7" s="261"/>
      <c r="CM7" s="261"/>
      <c r="CN7" s="261"/>
      <c r="CO7" s="261"/>
      <c r="CP7" s="261"/>
      <c r="CQ7" s="261"/>
      <c r="CR7" s="261"/>
      <c r="CS7" s="261"/>
      <c r="CT7" s="261"/>
      <c r="CU7" s="261"/>
      <c r="CV7" s="261"/>
      <c r="CW7" s="261"/>
      <c r="CX7" s="261"/>
      <c r="CY7" s="261"/>
      <c r="CZ7" s="261"/>
      <c r="DA7" s="261"/>
      <c r="DB7" s="261"/>
      <c r="DC7" s="261"/>
      <c r="DD7" s="261"/>
      <c r="DE7" s="261"/>
      <c r="DF7" s="261"/>
      <c r="DG7" s="261"/>
      <c r="DH7" s="261"/>
      <c r="DI7" s="261"/>
      <c r="DJ7" s="261"/>
      <c r="DK7" s="261"/>
      <c r="DL7" s="261"/>
      <c r="DM7" s="261"/>
      <c r="DN7" s="261"/>
      <c r="DO7" s="261"/>
      <c r="DP7" s="261"/>
      <c r="DQ7" s="261"/>
      <c r="DR7" s="261"/>
      <c r="DS7" s="261"/>
      <c r="DT7" s="261"/>
      <c r="DU7" s="261"/>
      <c r="DV7" s="261"/>
      <c r="DW7" s="261"/>
      <c r="DX7" s="261"/>
      <c r="DY7" s="261"/>
      <c r="DZ7" s="261"/>
      <c r="EA7" s="261"/>
      <c r="EB7" s="261"/>
      <c r="EC7" s="261"/>
      <c r="ED7" s="261"/>
      <c r="EE7" s="261"/>
      <c r="EF7" s="261"/>
      <c r="EG7" s="261"/>
      <c r="EH7" s="261"/>
      <c r="EI7" s="261"/>
      <c r="EJ7" s="261"/>
      <c r="EK7" s="261"/>
      <c r="EL7" s="261"/>
      <c r="EM7" s="261"/>
      <c r="EN7" s="261"/>
      <c r="EO7" s="261"/>
      <c r="EP7" s="261"/>
      <c r="EQ7" s="261"/>
      <c r="ER7" s="261"/>
      <c r="ES7" s="261"/>
      <c r="ET7" s="261"/>
      <c r="EU7" s="261"/>
      <c r="EV7" s="261"/>
      <c r="EW7" s="261"/>
      <c r="EX7" s="261"/>
      <c r="EY7" s="261"/>
      <c r="EZ7" s="261"/>
      <c r="FA7" s="261"/>
      <c r="FB7" s="261"/>
      <c r="FC7" s="261"/>
      <c r="FD7" s="261"/>
      <c r="FE7" s="261"/>
      <c r="FF7" s="261"/>
      <c r="FG7" s="261"/>
      <c r="FH7" s="261"/>
      <c r="FI7" s="261"/>
      <c r="FJ7" s="261"/>
      <c r="FK7" s="261"/>
      <c r="FL7" s="261"/>
      <c r="FM7" s="261"/>
      <c r="FN7" s="261"/>
      <c r="FO7" s="261"/>
      <c r="FP7" s="261"/>
      <c r="FQ7" s="261"/>
      <c r="FR7" s="261"/>
      <c r="FS7" s="261"/>
      <c r="FT7" s="261"/>
      <c r="FU7" s="261"/>
      <c r="FV7" s="261"/>
      <c r="FW7" s="261"/>
      <c r="FX7" s="261"/>
      <c r="FY7" s="261"/>
      <c r="FZ7" s="261"/>
      <c r="GA7" s="261"/>
      <c r="GB7" s="261"/>
      <c r="GC7" s="261"/>
      <c r="GD7" s="261"/>
      <c r="GE7" s="261"/>
      <c r="GF7" s="261"/>
      <c r="GG7" s="261"/>
      <c r="GH7" s="261"/>
      <c r="GI7" s="261"/>
      <c r="GJ7" s="261"/>
      <c r="GK7" s="261"/>
      <c r="GL7" s="261"/>
      <c r="GM7" s="261"/>
      <c r="GN7" s="261"/>
      <c r="GO7" s="261"/>
      <c r="GP7" s="261"/>
      <c r="GQ7" s="261"/>
      <c r="GR7" s="261"/>
      <c r="GS7" s="261"/>
      <c r="GT7" s="261"/>
      <c r="GU7" s="261"/>
      <c r="GV7" s="261"/>
      <c r="GW7" s="261"/>
      <c r="GX7" s="261"/>
      <c r="GY7" s="261"/>
      <c r="GZ7" s="261"/>
      <c r="HA7" s="261"/>
      <c r="HB7" s="261"/>
      <c r="HC7" s="261"/>
      <c r="HD7" s="261"/>
      <c r="HE7" s="261"/>
      <c r="HF7" s="261"/>
      <c r="HG7" s="261"/>
      <c r="HH7" s="261"/>
      <c r="HI7" s="261"/>
      <c r="HJ7" s="261"/>
      <c r="HK7" s="261"/>
      <c r="HL7" s="261"/>
      <c r="HM7" s="261"/>
      <c r="HN7" s="261"/>
      <c r="HO7" s="261"/>
      <c r="HP7" s="261"/>
      <c r="HQ7" s="261"/>
      <c r="HR7" s="261"/>
      <c r="HS7" s="261"/>
      <c r="HT7" s="261"/>
      <c r="HU7" s="261"/>
      <c r="HV7" s="261"/>
      <c r="HW7" s="261"/>
      <c r="HX7" s="261"/>
      <c r="HY7" s="261"/>
      <c r="HZ7" s="261"/>
      <c r="IA7" s="261"/>
      <c r="IB7" s="261"/>
      <c r="IC7" s="261"/>
      <c r="ID7" s="261"/>
      <c r="IE7" s="261"/>
      <c r="IF7" s="261"/>
      <c r="IG7" s="261"/>
      <c r="IH7" s="261"/>
      <c r="II7" s="261"/>
      <c r="IJ7" s="261"/>
      <c r="IK7" s="261"/>
      <c r="IL7" s="261"/>
      <c r="IM7" s="261"/>
      <c r="IN7" s="261"/>
      <c r="IO7" s="261"/>
      <c r="IP7" s="261"/>
      <c r="IQ7" s="261"/>
      <c r="IR7" s="261"/>
      <c r="IS7" s="261"/>
      <c r="IT7" s="261"/>
    </row>
    <row r="8" spans="1:254" s="8" customFormat="1" ht="22.5" customHeight="1">
      <c r="A8" s="265" t="s">
        <v>318</v>
      </c>
      <c r="B8" s="263" t="s">
        <v>37</v>
      </c>
      <c r="C8" s="215">
        <v>338.64</v>
      </c>
      <c r="D8" s="278">
        <v>-0.2</v>
      </c>
      <c r="E8" s="261"/>
      <c r="F8" s="261"/>
      <c r="G8" s="261"/>
      <c r="H8" s="261"/>
      <c r="I8" s="261"/>
      <c r="J8" s="261"/>
      <c r="K8" s="261"/>
      <c r="L8" s="261"/>
      <c r="M8" s="261"/>
      <c r="N8" s="261"/>
      <c r="O8" s="261"/>
      <c r="P8" s="261"/>
      <c r="Q8" s="261"/>
      <c r="R8" s="261"/>
      <c r="S8" s="261"/>
      <c r="T8" s="261"/>
      <c r="U8" s="261"/>
      <c r="V8" s="261"/>
      <c r="W8" s="261"/>
      <c r="X8" s="261"/>
      <c r="Y8" s="261"/>
      <c r="Z8" s="261"/>
      <c r="AA8" s="261"/>
      <c r="AB8" s="261"/>
      <c r="AC8" s="261"/>
      <c r="AD8" s="261"/>
      <c r="AE8" s="261"/>
      <c r="AF8" s="261"/>
      <c r="AG8" s="261"/>
      <c r="AH8" s="261"/>
      <c r="AI8" s="261"/>
      <c r="AJ8" s="261"/>
      <c r="AK8" s="261"/>
      <c r="AL8" s="261"/>
      <c r="AM8" s="261"/>
      <c r="AN8" s="261"/>
      <c r="AO8" s="261"/>
      <c r="AP8" s="261"/>
      <c r="AQ8" s="261"/>
      <c r="AR8" s="261"/>
      <c r="AS8" s="261"/>
      <c r="AT8" s="261"/>
      <c r="AU8" s="261"/>
      <c r="AV8" s="261"/>
      <c r="AW8" s="261"/>
      <c r="AX8" s="261"/>
      <c r="AY8" s="261"/>
      <c r="AZ8" s="261"/>
      <c r="BA8" s="261"/>
      <c r="BB8" s="261"/>
      <c r="BC8" s="261"/>
      <c r="BD8" s="261"/>
      <c r="BE8" s="261"/>
      <c r="BF8" s="261"/>
      <c r="BG8" s="261"/>
      <c r="BH8" s="261"/>
      <c r="BI8" s="261"/>
      <c r="BJ8" s="261"/>
      <c r="BK8" s="261"/>
      <c r="BL8" s="261"/>
      <c r="BM8" s="261"/>
      <c r="BN8" s="261"/>
      <c r="BO8" s="261"/>
      <c r="BP8" s="261"/>
      <c r="BQ8" s="261"/>
      <c r="BR8" s="261"/>
      <c r="BS8" s="261"/>
      <c r="BT8" s="261"/>
      <c r="BU8" s="261"/>
      <c r="BV8" s="261"/>
      <c r="BW8" s="261"/>
      <c r="BX8" s="261"/>
      <c r="BY8" s="261"/>
      <c r="BZ8" s="261"/>
      <c r="CA8" s="261"/>
      <c r="CB8" s="261"/>
      <c r="CC8" s="261"/>
      <c r="CD8" s="261"/>
      <c r="CE8" s="261"/>
      <c r="CF8" s="261"/>
      <c r="CG8" s="261"/>
      <c r="CH8" s="261"/>
      <c r="CI8" s="261"/>
      <c r="CJ8" s="261"/>
      <c r="CK8" s="261"/>
      <c r="CL8" s="261"/>
      <c r="CM8" s="261"/>
      <c r="CN8" s="261"/>
      <c r="CO8" s="261"/>
      <c r="CP8" s="261"/>
      <c r="CQ8" s="261"/>
      <c r="CR8" s="261"/>
      <c r="CS8" s="261"/>
      <c r="CT8" s="261"/>
      <c r="CU8" s="261"/>
      <c r="CV8" s="261"/>
      <c r="CW8" s="261"/>
      <c r="CX8" s="261"/>
      <c r="CY8" s="261"/>
      <c r="CZ8" s="261"/>
      <c r="DA8" s="261"/>
      <c r="DB8" s="261"/>
      <c r="DC8" s="261"/>
      <c r="DD8" s="261"/>
      <c r="DE8" s="261"/>
      <c r="DF8" s="261"/>
      <c r="DG8" s="261"/>
      <c r="DH8" s="261"/>
      <c r="DI8" s="261"/>
      <c r="DJ8" s="261"/>
      <c r="DK8" s="261"/>
      <c r="DL8" s="261"/>
      <c r="DM8" s="261"/>
      <c r="DN8" s="261"/>
      <c r="DO8" s="261"/>
      <c r="DP8" s="261"/>
      <c r="DQ8" s="261"/>
      <c r="DR8" s="261"/>
      <c r="DS8" s="261"/>
      <c r="DT8" s="261"/>
      <c r="DU8" s="261"/>
      <c r="DV8" s="261"/>
      <c r="DW8" s="261"/>
      <c r="DX8" s="261"/>
      <c r="DY8" s="261"/>
      <c r="DZ8" s="261"/>
      <c r="EA8" s="261"/>
      <c r="EB8" s="261"/>
      <c r="EC8" s="261"/>
      <c r="ED8" s="261"/>
      <c r="EE8" s="261"/>
      <c r="EF8" s="261"/>
      <c r="EG8" s="261"/>
      <c r="EH8" s="261"/>
      <c r="EI8" s="261"/>
      <c r="EJ8" s="261"/>
      <c r="EK8" s="261"/>
      <c r="EL8" s="261"/>
      <c r="EM8" s="261"/>
      <c r="EN8" s="261"/>
      <c r="EO8" s="261"/>
      <c r="EP8" s="261"/>
      <c r="EQ8" s="261"/>
      <c r="ER8" s="261"/>
      <c r="ES8" s="261"/>
      <c r="ET8" s="261"/>
      <c r="EU8" s="261"/>
      <c r="EV8" s="261"/>
      <c r="EW8" s="261"/>
      <c r="EX8" s="261"/>
      <c r="EY8" s="261"/>
      <c r="EZ8" s="261"/>
      <c r="FA8" s="261"/>
      <c r="FB8" s="261"/>
      <c r="FC8" s="261"/>
      <c r="FD8" s="261"/>
      <c r="FE8" s="261"/>
      <c r="FF8" s="261"/>
      <c r="FG8" s="261"/>
      <c r="FH8" s="261"/>
      <c r="FI8" s="261"/>
      <c r="FJ8" s="261"/>
      <c r="FK8" s="261"/>
      <c r="FL8" s="261"/>
      <c r="FM8" s="261"/>
      <c r="FN8" s="261"/>
      <c r="FO8" s="261"/>
      <c r="FP8" s="261"/>
      <c r="FQ8" s="261"/>
      <c r="FR8" s="261"/>
      <c r="FS8" s="261"/>
      <c r="FT8" s="261"/>
      <c r="FU8" s="261"/>
      <c r="FV8" s="261"/>
      <c r="FW8" s="261"/>
      <c r="FX8" s="261"/>
      <c r="FY8" s="261"/>
      <c r="FZ8" s="261"/>
      <c r="GA8" s="261"/>
      <c r="GB8" s="261"/>
      <c r="GC8" s="261"/>
      <c r="GD8" s="261"/>
      <c r="GE8" s="261"/>
      <c r="GF8" s="261"/>
      <c r="GG8" s="261"/>
      <c r="GH8" s="261"/>
      <c r="GI8" s="261"/>
      <c r="GJ8" s="261"/>
      <c r="GK8" s="261"/>
      <c r="GL8" s="261"/>
      <c r="GM8" s="261"/>
      <c r="GN8" s="261"/>
      <c r="GO8" s="261"/>
      <c r="GP8" s="261"/>
      <c r="GQ8" s="261"/>
      <c r="GR8" s="261"/>
      <c r="GS8" s="261"/>
      <c r="GT8" s="261"/>
      <c r="GU8" s="261"/>
      <c r="GV8" s="261"/>
      <c r="GW8" s="261"/>
      <c r="GX8" s="261"/>
      <c r="GY8" s="261"/>
      <c r="GZ8" s="261"/>
      <c r="HA8" s="261"/>
      <c r="HB8" s="261"/>
      <c r="HC8" s="261"/>
      <c r="HD8" s="261"/>
      <c r="HE8" s="261"/>
      <c r="HF8" s="261"/>
      <c r="HG8" s="261"/>
      <c r="HH8" s="261"/>
      <c r="HI8" s="261"/>
      <c r="HJ8" s="261"/>
      <c r="HK8" s="261"/>
      <c r="HL8" s="261"/>
      <c r="HM8" s="261"/>
      <c r="HN8" s="261"/>
      <c r="HO8" s="261"/>
      <c r="HP8" s="261"/>
      <c r="HQ8" s="261"/>
      <c r="HR8" s="261"/>
      <c r="HS8" s="261"/>
      <c r="HT8" s="261"/>
      <c r="HU8" s="261"/>
      <c r="HV8" s="261"/>
      <c r="HW8" s="261"/>
      <c r="HX8" s="261"/>
      <c r="HY8" s="261"/>
      <c r="HZ8" s="261"/>
      <c r="IA8" s="261"/>
      <c r="IB8" s="261"/>
      <c r="IC8" s="261"/>
      <c r="ID8" s="261"/>
      <c r="IE8" s="261"/>
      <c r="IF8" s="261"/>
      <c r="IG8" s="261"/>
      <c r="IH8" s="261"/>
      <c r="II8" s="261"/>
      <c r="IJ8" s="261"/>
      <c r="IK8" s="261"/>
      <c r="IL8" s="261"/>
      <c r="IM8" s="261"/>
      <c r="IN8" s="261"/>
      <c r="IO8" s="261"/>
      <c r="IP8" s="261"/>
      <c r="IQ8" s="261"/>
      <c r="IR8" s="261"/>
      <c r="IS8" s="261"/>
      <c r="IT8" s="261"/>
    </row>
    <row r="9" spans="1:254" s="8" customFormat="1" ht="22.5" customHeight="1">
      <c r="A9" s="264" t="s">
        <v>319</v>
      </c>
      <c r="B9" s="263" t="s">
        <v>37</v>
      </c>
      <c r="C9" s="215">
        <v>150.1829</v>
      </c>
      <c r="D9" s="278">
        <v>4.4</v>
      </c>
      <c r="E9" s="261"/>
      <c r="F9" s="261"/>
      <c r="G9" s="261"/>
      <c r="H9" s="261"/>
      <c r="I9" s="261"/>
      <c r="J9" s="261"/>
      <c r="K9" s="261"/>
      <c r="L9" s="261"/>
      <c r="M9" s="261"/>
      <c r="N9" s="261"/>
      <c r="O9" s="261"/>
      <c r="P9" s="261"/>
      <c r="Q9" s="261"/>
      <c r="R9" s="261"/>
      <c r="S9" s="261"/>
      <c r="T9" s="261"/>
      <c r="U9" s="261"/>
      <c r="V9" s="261"/>
      <c r="W9" s="261"/>
      <c r="X9" s="261"/>
      <c r="Y9" s="261"/>
      <c r="Z9" s="261"/>
      <c r="AA9" s="261"/>
      <c r="AB9" s="261"/>
      <c r="AC9" s="261"/>
      <c r="AD9" s="261"/>
      <c r="AE9" s="261"/>
      <c r="AF9" s="261"/>
      <c r="AG9" s="261"/>
      <c r="AH9" s="261"/>
      <c r="AI9" s="261"/>
      <c r="AJ9" s="261"/>
      <c r="AK9" s="261"/>
      <c r="AL9" s="261"/>
      <c r="AM9" s="261"/>
      <c r="AN9" s="261"/>
      <c r="AO9" s="261"/>
      <c r="AP9" s="261"/>
      <c r="AQ9" s="261"/>
      <c r="AR9" s="261"/>
      <c r="AS9" s="261"/>
      <c r="AT9" s="261"/>
      <c r="AU9" s="261"/>
      <c r="AV9" s="261"/>
      <c r="AW9" s="261"/>
      <c r="AX9" s="261"/>
      <c r="AY9" s="261"/>
      <c r="AZ9" s="261"/>
      <c r="BA9" s="261"/>
      <c r="BB9" s="261"/>
      <c r="BC9" s="261"/>
      <c r="BD9" s="261"/>
      <c r="BE9" s="261"/>
      <c r="BF9" s="261"/>
      <c r="BG9" s="261"/>
      <c r="BH9" s="261"/>
      <c r="BI9" s="261"/>
      <c r="BJ9" s="261"/>
      <c r="BK9" s="261"/>
      <c r="BL9" s="261"/>
      <c r="BM9" s="261"/>
      <c r="BN9" s="261"/>
      <c r="BO9" s="261"/>
      <c r="BP9" s="261"/>
      <c r="BQ9" s="261"/>
      <c r="BR9" s="261"/>
      <c r="BS9" s="261"/>
      <c r="BT9" s="261"/>
      <c r="BU9" s="261"/>
      <c r="BV9" s="261"/>
      <c r="BW9" s="261"/>
      <c r="BX9" s="261"/>
      <c r="BY9" s="261"/>
      <c r="BZ9" s="261"/>
      <c r="CA9" s="261"/>
      <c r="CB9" s="261"/>
      <c r="CC9" s="261"/>
      <c r="CD9" s="261"/>
      <c r="CE9" s="261"/>
      <c r="CF9" s="261"/>
      <c r="CG9" s="261"/>
      <c r="CH9" s="261"/>
      <c r="CI9" s="261"/>
      <c r="CJ9" s="261"/>
      <c r="CK9" s="261"/>
      <c r="CL9" s="261"/>
      <c r="CM9" s="261"/>
      <c r="CN9" s="261"/>
      <c r="CO9" s="261"/>
      <c r="CP9" s="261"/>
      <c r="CQ9" s="261"/>
      <c r="CR9" s="261"/>
      <c r="CS9" s="261"/>
      <c r="CT9" s="261"/>
      <c r="CU9" s="261"/>
      <c r="CV9" s="261"/>
      <c r="CW9" s="261"/>
      <c r="CX9" s="261"/>
      <c r="CY9" s="261"/>
      <c r="CZ9" s="261"/>
      <c r="DA9" s="261"/>
      <c r="DB9" s="261"/>
      <c r="DC9" s="261"/>
      <c r="DD9" s="261"/>
      <c r="DE9" s="261"/>
      <c r="DF9" s="261"/>
      <c r="DG9" s="261"/>
      <c r="DH9" s="261"/>
      <c r="DI9" s="261"/>
      <c r="DJ9" s="261"/>
      <c r="DK9" s="261"/>
      <c r="DL9" s="261"/>
      <c r="DM9" s="261"/>
      <c r="DN9" s="261"/>
      <c r="DO9" s="261"/>
      <c r="DP9" s="261"/>
      <c r="DQ9" s="261"/>
      <c r="DR9" s="261"/>
      <c r="DS9" s="261"/>
      <c r="DT9" s="261"/>
      <c r="DU9" s="261"/>
      <c r="DV9" s="261"/>
      <c r="DW9" s="261"/>
      <c r="DX9" s="261"/>
      <c r="DY9" s="261"/>
      <c r="DZ9" s="261"/>
      <c r="EA9" s="261"/>
      <c r="EB9" s="261"/>
      <c r="EC9" s="261"/>
      <c r="ED9" s="261"/>
      <c r="EE9" s="261"/>
      <c r="EF9" s="261"/>
      <c r="EG9" s="261"/>
      <c r="EH9" s="261"/>
      <c r="EI9" s="261"/>
      <c r="EJ9" s="261"/>
      <c r="EK9" s="261"/>
      <c r="EL9" s="261"/>
      <c r="EM9" s="261"/>
      <c r="EN9" s="261"/>
      <c r="EO9" s="261"/>
      <c r="EP9" s="261"/>
      <c r="EQ9" s="261"/>
      <c r="ER9" s="261"/>
      <c r="ES9" s="261"/>
      <c r="ET9" s="261"/>
      <c r="EU9" s="261"/>
      <c r="EV9" s="261"/>
      <c r="EW9" s="261"/>
      <c r="EX9" s="261"/>
      <c r="EY9" s="261"/>
      <c r="EZ9" s="261"/>
      <c r="FA9" s="261"/>
      <c r="FB9" s="261"/>
      <c r="FC9" s="261"/>
      <c r="FD9" s="261"/>
      <c r="FE9" s="261"/>
      <c r="FF9" s="261"/>
      <c r="FG9" s="261"/>
      <c r="FH9" s="261"/>
      <c r="FI9" s="261"/>
      <c r="FJ9" s="261"/>
      <c r="FK9" s="261"/>
      <c r="FL9" s="261"/>
      <c r="FM9" s="261"/>
      <c r="FN9" s="261"/>
      <c r="FO9" s="261"/>
      <c r="FP9" s="261"/>
      <c r="FQ9" s="261"/>
      <c r="FR9" s="261"/>
      <c r="FS9" s="261"/>
      <c r="FT9" s="261"/>
      <c r="FU9" s="261"/>
      <c r="FV9" s="261"/>
      <c r="FW9" s="261"/>
      <c r="FX9" s="261"/>
      <c r="FY9" s="261"/>
      <c r="FZ9" s="261"/>
      <c r="GA9" s="261"/>
      <c r="GB9" s="261"/>
      <c r="GC9" s="261"/>
      <c r="GD9" s="261"/>
      <c r="GE9" s="261"/>
      <c r="GF9" s="261"/>
      <c r="GG9" s="261"/>
      <c r="GH9" s="261"/>
      <c r="GI9" s="261"/>
      <c r="GJ9" s="261"/>
      <c r="GK9" s="261"/>
      <c r="GL9" s="261"/>
      <c r="GM9" s="261"/>
      <c r="GN9" s="261"/>
      <c r="GO9" s="261"/>
      <c r="GP9" s="261"/>
      <c r="GQ9" s="261"/>
      <c r="GR9" s="261"/>
      <c r="GS9" s="261"/>
      <c r="GT9" s="261"/>
      <c r="GU9" s="261"/>
      <c r="GV9" s="261"/>
      <c r="GW9" s="261"/>
      <c r="GX9" s="261"/>
      <c r="GY9" s="261"/>
      <c r="GZ9" s="261"/>
      <c r="HA9" s="261"/>
      <c r="HB9" s="261"/>
      <c r="HC9" s="261"/>
      <c r="HD9" s="261"/>
      <c r="HE9" s="261"/>
      <c r="HF9" s="261"/>
      <c r="HG9" s="261"/>
      <c r="HH9" s="261"/>
      <c r="HI9" s="261"/>
      <c r="HJ9" s="261"/>
      <c r="HK9" s="261"/>
      <c r="HL9" s="261"/>
      <c r="HM9" s="261"/>
      <c r="HN9" s="261"/>
      <c r="HO9" s="261"/>
      <c r="HP9" s="261"/>
      <c r="HQ9" s="261"/>
      <c r="HR9" s="261"/>
      <c r="HS9" s="261"/>
      <c r="HT9" s="261"/>
      <c r="HU9" s="261"/>
      <c r="HV9" s="261"/>
      <c r="HW9" s="261"/>
      <c r="HX9" s="261"/>
      <c r="HY9" s="261"/>
      <c r="HZ9" s="261"/>
      <c r="IA9" s="261"/>
      <c r="IB9" s="261"/>
      <c r="IC9" s="261"/>
      <c r="ID9" s="261"/>
      <c r="IE9" s="261"/>
      <c r="IF9" s="261"/>
      <c r="IG9" s="261"/>
      <c r="IH9" s="261"/>
      <c r="II9" s="261"/>
      <c r="IJ9" s="261"/>
      <c r="IK9" s="261"/>
      <c r="IL9" s="261"/>
      <c r="IM9" s="261"/>
      <c r="IN9" s="261"/>
      <c r="IO9" s="261"/>
      <c r="IP9" s="261"/>
      <c r="IQ9" s="261"/>
      <c r="IR9" s="261"/>
      <c r="IS9" s="261"/>
      <c r="IT9" s="261"/>
    </row>
    <row r="10" spans="1:254" ht="20.25">
      <c r="A10" s="264" t="s">
        <v>41</v>
      </c>
      <c r="B10" s="277" t="s">
        <v>336</v>
      </c>
      <c r="C10" s="215">
        <v>156.72</v>
      </c>
      <c r="D10" s="278">
        <v>5.2</v>
      </c>
      <c r="E10" s="261"/>
      <c r="F10" s="287"/>
      <c r="G10" s="261"/>
      <c r="H10" s="261"/>
      <c r="I10" s="261"/>
      <c r="J10" s="261"/>
      <c r="K10" s="261"/>
      <c r="L10" s="261"/>
      <c r="M10" s="261"/>
      <c r="N10" s="261"/>
      <c r="O10" s="261"/>
      <c r="P10" s="261"/>
      <c r="Q10" s="261"/>
      <c r="R10" s="261"/>
      <c r="S10" s="261"/>
      <c r="T10" s="261"/>
      <c r="U10" s="261"/>
      <c r="V10" s="261"/>
      <c r="W10" s="261"/>
      <c r="X10" s="261"/>
      <c r="Y10" s="261"/>
      <c r="Z10" s="261"/>
      <c r="AA10" s="261"/>
      <c r="AB10" s="261"/>
      <c r="AC10" s="261"/>
      <c r="AD10" s="261"/>
      <c r="AE10" s="261"/>
      <c r="AF10" s="261"/>
      <c r="AG10" s="261"/>
      <c r="AH10" s="261"/>
      <c r="AI10" s="261"/>
      <c r="AJ10" s="261"/>
      <c r="AK10" s="261"/>
      <c r="AL10" s="261"/>
      <c r="AM10" s="261"/>
      <c r="AN10" s="261"/>
      <c r="AO10" s="261"/>
      <c r="AP10" s="261"/>
      <c r="AQ10" s="261"/>
      <c r="AR10" s="261"/>
      <c r="AS10" s="261"/>
      <c r="AT10" s="261"/>
      <c r="AU10" s="261"/>
      <c r="AV10" s="261"/>
      <c r="AW10" s="261"/>
      <c r="AX10" s="261"/>
      <c r="AY10" s="261"/>
      <c r="AZ10" s="261"/>
      <c r="BA10" s="261"/>
      <c r="BB10" s="261"/>
      <c r="BC10" s="261"/>
      <c r="BD10" s="261"/>
      <c r="BE10" s="261"/>
      <c r="BF10" s="261"/>
      <c r="BG10" s="261"/>
      <c r="BH10" s="261"/>
      <c r="BI10" s="261"/>
      <c r="BJ10" s="261"/>
      <c r="BK10" s="261"/>
      <c r="BL10" s="261"/>
      <c r="BM10" s="261"/>
      <c r="BN10" s="261"/>
      <c r="BO10" s="261"/>
      <c r="BP10" s="261"/>
      <c r="BQ10" s="261"/>
      <c r="BR10" s="261"/>
      <c r="BS10" s="261"/>
      <c r="BT10" s="261"/>
      <c r="BU10" s="261"/>
      <c r="BV10" s="261"/>
      <c r="BW10" s="261"/>
      <c r="BX10" s="261"/>
      <c r="BY10" s="261"/>
      <c r="BZ10" s="261"/>
      <c r="CA10" s="261"/>
      <c r="CB10" s="261"/>
      <c r="CC10" s="261"/>
      <c r="CD10" s="261"/>
      <c r="CE10" s="261"/>
      <c r="CF10" s="261"/>
      <c r="CG10" s="261"/>
      <c r="CH10" s="261"/>
      <c r="CI10" s="261"/>
      <c r="CJ10" s="261"/>
      <c r="CK10" s="261"/>
      <c r="CL10" s="261"/>
      <c r="CM10" s="261"/>
      <c r="CN10" s="261"/>
      <c r="CO10" s="261"/>
      <c r="CP10" s="261"/>
      <c r="CQ10" s="261"/>
      <c r="CR10" s="261"/>
      <c r="CS10" s="261"/>
      <c r="CT10" s="261"/>
      <c r="CU10" s="261"/>
      <c r="CV10" s="261"/>
      <c r="CW10" s="261"/>
      <c r="CX10" s="261"/>
      <c r="CY10" s="261"/>
      <c r="CZ10" s="261"/>
      <c r="DA10" s="261"/>
      <c r="DB10" s="261"/>
      <c r="DC10" s="261"/>
      <c r="DD10" s="261"/>
      <c r="DE10" s="261"/>
      <c r="DF10" s="261"/>
      <c r="DG10" s="261"/>
      <c r="DH10" s="261"/>
      <c r="DI10" s="261"/>
      <c r="DJ10" s="261"/>
      <c r="DK10" s="261"/>
      <c r="DL10" s="261"/>
      <c r="DM10" s="261"/>
      <c r="DN10" s="261"/>
      <c r="DO10" s="261"/>
      <c r="DP10" s="261"/>
      <c r="DQ10" s="261"/>
      <c r="DR10" s="261"/>
      <c r="DS10" s="261"/>
      <c r="DT10" s="261"/>
      <c r="DU10" s="261"/>
      <c r="DV10" s="261"/>
      <c r="DW10" s="261"/>
      <c r="DX10" s="261"/>
      <c r="DY10" s="261"/>
      <c r="DZ10" s="261"/>
      <c r="EA10" s="261"/>
      <c r="EB10" s="261"/>
      <c r="EC10" s="261"/>
      <c r="ED10" s="261"/>
      <c r="EE10" s="261"/>
      <c r="EF10" s="261"/>
      <c r="EG10" s="261"/>
      <c r="EH10" s="261"/>
      <c r="EI10" s="261"/>
      <c r="EJ10" s="261"/>
      <c r="EK10" s="261"/>
      <c r="EL10" s="261"/>
      <c r="EM10" s="261"/>
      <c r="EN10" s="261"/>
      <c r="EO10" s="261"/>
      <c r="EP10" s="261"/>
      <c r="EQ10" s="261"/>
      <c r="ER10" s="261"/>
      <c r="ES10" s="261"/>
      <c r="ET10" s="261"/>
      <c r="EU10" s="261"/>
      <c r="EV10" s="261"/>
      <c r="EW10" s="261"/>
      <c r="EX10" s="261"/>
      <c r="EY10" s="261"/>
      <c r="EZ10" s="261"/>
      <c r="FA10" s="261"/>
      <c r="FB10" s="261"/>
      <c r="FC10" s="261"/>
      <c r="FD10" s="261"/>
      <c r="FE10" s="261"/>
      <c r="FF10" s="261"/>
      <c r="FG10" s="261"/>
      <c r="FH10" s="261"/>
      <c r="FI10" s="261"/>
      <c r="FJ10" s="261"/>
      <c r="FK10" s="261"/>
      <c r="FL10" s="261"/>
      <c r="FM10" s="261"/>
      <c r="FN10" s="261"/>
      <c r="FO10" s="261"/>
      <c r="FP10" s="261"/>
      <c r="FQ10" s="261"/>
      <c r="FR10" s="261"/>
      <c r="FS10" s="261"/>
      <c r="FT10" s="261"/>
      <c r="FU10" s="261"/>
      <c r="FV10" s="261"/>
      <c r="FW10" s="261"/>
      <c r="FX10" s="261"/>
      <c r="FY10" s="261"/>
      <c r="FZ10" s="261"/>
      <c r="GA10" s="261"/>
      <c r="GB10" s="261"/>
      <c r="GC10" s="261"/>
      <c r="GD10" s="261"/>
      <c r="GE10" s="261"/>
      <c r="GF10" s="261"/>
      <c r="GG10" s="261"/>
      <c r="GH10" s="261"/>
      <c r="GI10" s="261"/>
      <c r="GJ10" s="261"/>
      <c r="GK10" s="261"/>
      <c r="GL10" s="261"/>
      <c r="GM10" s="261"/>
      <c r="GN10" s="261"/>
      <c r="GO10" s="261"/>
      <c r="GP10" s="261"/>
      <c r="GQ10" s="261"/>
      <c r="GR10" s="261"/>
      <c r="GS10" s="261"/>
      <c r="GT10" s="261"/>
      <c r="GU10" s="261"/>
      <c r="GV10" s="261"/>
      <c r="GW10" s="261"/>
      <c r="GX10" s="261"/>
      <c r="GY10" s="261"/>
      <c r="GZ10" s="261"/>
      <c r="HA10" s="261"/>
      <c r="HB10" s="261"/>
      <c r="HC10" s="261"/>
      <c r="HD10" s="261"/>
      <c r="HE10" s="261"/>
      <c r="HF10" s="261"/>
      <c r="HG10" s="261"/>
      <c r="HH10" s="261"/>
      <c r="HI10" s="261"/>
      <c r="HJ10" s="261"/>
      <c r="HK10" s="261"/>
      <c r="HL10" s="261"/>
      <c r="HM10" s="261"/>
      <c r="HN10" s="261"/>
      <c r="HO10" s="261"/>
      <c r="HP10" s="261"/>
      <c r="HQ10" s="261"/>
      <c r="HR10" s="261"/>
      <c r="HS10" s="261"/>
      <c r="HT10" s="261"/>
      <c r="HU10" s="261"/>
      <c r="HV10" s="261"/>
      <c r="HW10" s="261"/>
      <c r="HX10" s="261"/>
      <c r="HY10" s="261"/>
      <c r="HZ10" s="261"/>
      <c r="IA10" s="261"/>
      <c r="IB10" s="261"/>
      <c r="IC10" s="261"/>
      <c r="ID10" s="261"/>
      <c r="IE10" s="261"/>
      <c r="IF10" s="261"/>
      <c r="IG10" s="261"/>
      <c r="IH10" s="261"/>
      <c r="II10" s="261"/>
      <c r="IJ10" s="261"/>
      <c r="IK10" s="261"/>
      <c r="IL10" s="261"/>
      <c r="IM10" s="261"/>
      <c r="IN10" s="261"/>
      <c r="IO10" s="261"/>
      <c r="IP10" s="261"/>
      <c r="IQ10" s="261"/>
      <c r="IR10" s="261"/>
      <c r="IS10" s="261"/>
      <c r="IT10" s="261"/>
    </row>
    <row r="11" spans="1:254" ht="20.25">
      <c r="A11" s="264" t="s">
        <v>42</v>
      </c>
      <c r="B11" s="277" t="s">
        <v>337</v>
      </c>
      <c r="C11" s="215">
        <v>85.03</v>
      </c>
      <c r="D11" s="278">
        <v>-0.9</v>
      </c>
      <c r="E11" s="261"/>
      <c r="F11" s="261"/>
      <c r="G11" s="261"/>
      <c r="H11" s="261"/>
      <c r="I11" s="261"/>
      <c r="J11" s="261"/>
      <c r="K11" s="261"/>
      <c r="L11" s="261"/>
      <c r="M11" s="261"/>
      <c r="N11" s="261"/>
      <c r="O11" s="261"/>
      <c r="P11" s="261"/>
      <c r="Q11" s="261"/>
      <c r="R11" s="261"/>
      <c r="S11" s="261"/>
      <c r="T11" s="261"/>
      <c r="U11" s="261"/>
      <c r="V11" s="261"/>
      <c r="W11" s="261"/>
      <c r="X11" s="261"/>
      <c r="Y11" s="261"/>
      <c r="Z11" s="261"/>
      <c r="AA11" s="261"/>
      <c r="AB11" s="261"/>
      <c r="AC11" s="261"/>
      <c r="AD11" s="261"/>
      <c r="AE11" s="261"/>
      <c r="AF11" s="261"/>
      <c r="AG11" s="261"/>
      <c r="AH11" s="261"/>
      <c r="AI11" s="261"/>
      <c r="AJ11" s="261"/>
      <c r="AK11" s="261"/>
      <c r="AL11" s="261"/>
      <c r="AM11" s="261"/>
      <c r="AN11" s="261"/>
      <c r="AO11" s="261"/>
      <c r="AP11" s="261"/>
      <c r="AQ11" s="261"/>
      <c r="AR11" s="261"/>
      <c r="AS11" s="261"/>
      <c r="AT11" s="261"/>
      <c r="AU11" s="261"/>
      <c r="AV11" s="261"/>
      <c r="AW11" s="261"/>
      <c r="AX11" s="261"/>
      <c r="AY11" s="261"/>
      <c r="AZ11" s="261"/>
      <c r="BA11" s="261"/>
      <c r="BB11" s="261"/>
      <c r="BC11" s="261"/>
      <c r="BD11" s="261"/>
      <c r="BE11" s="261"/>
      <c r="BF11" s="261"/>
      <c r="BG11" s="261"/>
      <c r="BH11" s="261"/>
      <c r="BI11" s="261"/>
      <c r="BJ11" s="261"/>
      <c r="BK11" s="261"/>
      <c r="BL11" s="261"/>
      <c r="BM11" s="261"/>
      <c r="BN11" s="261"/>
      <c r="BO11" s="261"/>
      <c r="BP11" s="261"/>
      <c r="BQ11" s="261"/>
      <c r="BR11" s="261"/>
      <c r="BS11" s="261"/>
      <c r="BT11" s="261"/>
      <c r="BU11" s="261"/>
      <c r="BV11" s="261"/>
      <c r="BW11" s="261"/>
      <c r="BX11" s="261"/>
      <c r="BY11" s="261"/>
      <c r="BZ11" s="261"/>
      <c r="CA11" s="261"/>
      <c r="CB11" s="261"/>
      <c r="CC11" s="261"/>
      <c r="CD11" s="261"/>
      <c r="CE11" s="261"/>
      <c r="CF11" s="261"/>
      <c r="CG11" s="261"/>
      <c r="CH11" s="261"/>
      <c r="CI11" s="261"/>
      <c r="CJ11" s="261"/>
      <c r="CK11" s="261"/>
      <c r="CL11" s="261"/>
      <c r="CM11" s="261"/>
      <c r="CN11" s="261"/>
      <c r="CO11" s="261"/>
      <c r="CP11" s="261"/>
      <c r="CQ11" s="261"/>
      <c r="CR11" s="261"/>
      <c r="CS11" s="261"/>
      <c r="CT11" s="261"/>
      <c r="CU11" s="261"/>
      <c r="CV11" s="261"/>
      <c r="CW11" s="261"/>
      <c r="CX11" s="261"/>
      <c r="CY11" s="261"/>
      <c r="CZ11" s="261"/>
      <c r="DA11" s="261"/>
      <c r="DB11" s="261"/>
      <c r="DC11" s="261"/>
      <c r="DD11" s="261"/>
      <c r="DE11" s="261"/>
      <c r="DF11" s="261"/>
      <c r="DG11" s="261"/>
      <c r="DH11" s="261"/>
      <c r="DI11" s="261"/>
      <c r="DJ11" s="261"/>
      <c r="DK11" s="261"/>
      <c r="DL11" s="261"/>
      <c r="DM11" s="261"/>
      <c r="DN11" s="261"/>
      <c r="DO11" s="261"/>
      <c r="DP11" s="261"/>
      <c r="DQ11" s="261"/>
      <c r="DR11" s="261"/>
      <c r="DS11" s="261"/>
      <c r="DT11" s="261"/>
      <c r="DU11" s="261"/>
      <c r="DV11" s="261"/>
      <c r="DW11" s="261"/>
      <c r="DX11" s="261"/>
      <c r="DY11" s="261"/>
      <c r="DZ11" s="261"/>
      <c r="EA11" s="261"/>
      <c r="EB11" s="261"/>
      <c r="EC11" s="261"/>
      <c r="ED11" s="261"/>
      <c r="EE11" s="261"/>
      <c r="EF11" s="261"/>
      <c r="EG11" s="261"/>
      <c r="EH11" s="261"/>
      <c r="EI11" s="261"/>
      <c r="EJ11" s="261"/>
      <c r="EK11" s="261"/>
      <c r="EL11" s="261"/>
      <c r="EM11" s="261"/>
      <c r="EN11" s="261"/>
      <c r="EO11" s="261"/>
      <c r="EP11" s="261"/>
      <c r="EQ11" s="261"/>
      <c r="ER11" s="261"/>
      <c r="ES11" s="261"/>
      <c r="ET11" s="261"/>
      <c r="EU11" s="261"/>
      <c r="EV11" s="261"/>
      <c r="EW11" s="261"/>
      <c r="EX11" s="261"/>
      <c r="EY11" s="261"/>
      <c r="EZ11" s="261"/>
      <c r="FA11" s="261"/>
      <c r="FB11" s="261"/>
      <c r="FC11" s="261"/>
      <c r="FD11" s="261"/>
      <c r="FE11" s="261"/>
      <c r="FF11" s="261"/>
      <c r="FG11" s="261"/>
      <c r="FH11" s="261"/>
      <c r="FI11" s="261"/>
      <c r="FJ11" s="261"/>
      <c r="FK11" s="261"/>
      <c r="FL11" s="261"/>
      <c r="FM11" s="261"/>
      <c r="FN11" s="261"/>
      <c r="FO11" s="261"/>
      <c r="FP11" s="261"/>
      <c r="FQ11" s="261"/>
      <c r="FR11" s="261"/>
      <c r="FS11" s="261"/>
      <c r="FT11" s="261"/>
      <c r="FU11" s="261"/>
      <c r="FV11" s="261"/>
      <c r="FW11" s="261"/>
      <c r="FX11" s="261"/>
      <c r="FY11" s="261"/>
      <c r="FZ11" s="261"/>
      <c r="GA11" s="261"/>
      <c r="GB11" s="261"/>
      <c r="GC11" s="261"/>
      <c r="GD11" s="261"/>
      <c r="GE11" s="261"/>
      <c r="GF11" s="261"/>
      <c r="GG11" s="261"/>
      <c r="GH11" s="261"/>
      <c r="GI11" s="261"/>
      <c r="GJ11" s="261"/>
      <c r="GK11" s="261"/>
      <c r="GL11" s="261"/>
      <c r="GM11" s="261"/>
      <c r="GN11" s="261"/>
      <c r="GO11" s="261"/>
      <c r="GP11" s="261"/>
      <c r="GQ11" s="261"/>
      <c r="GR11" s="261"/>
      <c r="GS11" s="261"/>
      <c r="GT11" s="261"/>
      <c r="GU11" s="261"/>
      <c r="GV11" s="261"/>
      <c r="GW11" s="261"/>
      <c r="GX11" s="261"/>
      <c r="GY11" s="261"/>
      <c r="GZ11" s="261"/>
      <c r="HA11" s="261"/>
      <c r="HB11" s="261"/>
      <c r="HC11" s="261"/>
      <c r="HD11" s="261"/>
      <c r="HE11" s="261"/>
      <c r="HF11" s="261"/>
      <c r="HG11" s="261"/>
      <c r="HH11" s="261"/>
      <c r="HI11" s="261"/>
      <c r="HJ11" s="261"/>
      <c r="HK11" s="261"/>
      <c r="HL11" s="261"/>
      <c r="HM11" s="261"/>
      <c r="HN11" s="261"/>
      <c r="HO11" s="261"/>
      <c r="HP11" s="261"/>
      <c r="HQ11" s="261"/>
      <c r="HR11" s="261"/>
      <c r="HS11" s="261"/>
      <c r="HT11" s="261"/>
      <c r="HU11" s="261"/>
      <c r="HV11" s="261"/>
      <c r="HW11" s="261"/>
      <c r="HX11" s="261"/>
      <c r="HY11" s="261"/>
      <c r="HZ11" s="261"/>
      <c r="IA11" s="261"/>
      <c r="IB11" s="261"/>
      <c r="IC11" s="261"/>
      <c r="ID11" s="261"/>
      <c r="IE11" s="261"/>
      <c r="IF11" s="261"/>
      <c r="IG11" s="261"/>
      <c r="IH11" s="261"/>
      <c r="II11" s="261"/>
      <c r="IJ11" s="261"/>
      <c r="IK11" s="261"/>
      <c r="IL11" s="261"/>
      <c r="IM11" s="261"/>
      <c r="IN11" s="261"/>
      <c r="IO11" s="261"/>
      <c r="IP11" s="261"/>
      <c r="IQ11" s="261"/>
      <c r="IR11" s="261"/>
      <c r="IS11" s="261"/>
      <c r="IT11" s="261"/>
    </row>
    <row r="12" spans="1:254" s="8" customFormat="1" ht="22.5" customHeight="1">
      <c r="A12" s="264" t="s">
        <v>43</v>
      </c>
      <c r="B12" s="263" t="s">
        <v>37</v>
      </c>
      <c r="C12" s="215" t="s">
        <v>44</v>
      </c>
      <c r="D12" s="278">
        <v>8.1</v>
      </c>
      <c r="E12" s="261"/>
      <c r="F12" s="261"/>
      <c r="G12" s="261"/>
      <c r="H12" s="261"/>
      <c r="I12" s="261"/>
      <c r="J12" s="261"/>
      <c r="K12" s="261"/>
      <c r="L12" s="261"/>
      <c r="M12" s="261"/>
      <c r="N12" s="261"/>
      <c r="O12" s="261"/>
      <c r="P12" s="261"/>
      <c r="Q12" s="261"/>
      <c r="R12" s="261"/>
      <c r="S12" s="261"/>
      <c r="T12" s="261"/>
      <c r="U12" s="261"/>
      <c r="V12" s="261"/>
      <c r="W12" s="261"/>
      <c r="X12" s="261"/>
      <c r="Y12" s="261"/>
      <c r="Z12" s="261"/>
      <c r="AA12" s="261"/>
      <c r="AB12" s="261"/>
      <c r="AC12" s="261"/>
      <c r="AD12" s="261"/>
      <c r="AE12" s="261"/>
      <c r="AF12" s="261"/>
      <c r="AG12" s="261"/>
      <c r="AH12" s="261"/>
      <c r="AI12" s="261"/>
      <c r="AJ12" s="261"/>
      <c r="AK12" s="261"/>
      <c r="AL12" s="261"/>
      <c r="AM12" s="261"/>
      <c r="AN12" s="261"/>
      <c r="AO12" s="261"/>
      <c r="AP12" s="261"/>
      <c r="AQ12" s="261"/>
      <c r="AR12" s="261"/>
      <c r="AS12" s="261"/>
      <c r="AT12" s="261"/>
      <c r="AU12" s="261"/>
      <c r="AV12" s="261"/>
      <c r="AW12" s="261"/>
      <c r="AX12" s="261"/>
      <c r="AY12" s="261"/>
      <c r="AZ12" s="261"/>
      <c r="BA12" s="261"/>
      <c r="BB12" s="261"/>
      <c r="BC12" s="261"/>
      <c r="BD12" s="261"/>
      <c r="BE12" s="261"/>
      <c r="BF12" s="261"/>
      <c r="BG12" s="261"/>
      <c r="BH12" s="261"/>
      <c r="BI12" s="261"/>
      <c r="BJ12" s="261"/>
      <c r="BK12" s="261"/>
      <c r="BL12" s="261"/>
      <c r="BM12" s="261"/>
      <c r="BN12" s="261"/>
      <c r="BO12" s="261"/>
      <c r="BP12" s="261"/>
      <c r="BQ12" s="261"/>
      <c r="BR12" s="261"/>
      <c r="BS12" s="261"/>
      <c r="BT12" s="261"/>
      <c r="BU12" s="261"/>
      <c r="BV12" s="261"/>
      <c r="BW12" s="261"/>
      <c r="BX12" s="261"/>
      <c r="BY12" s="261"/>
      <c r="BZ12" s="261"/>
      <c r="CA12" s="261"/>
      <c r="CB12" s="261"/>
      <c r="CC12" s="261"/>
      <c r="CD12" s="261"/>
      <c r="CE12" s="261"/>
      <c r="CF12" s="261"/>
      <c r="CG12" s="261"/>
      <c r="CH12" s="261"/>
      <c r="CI12" s="261"/>
      <c r="CJ12" s="261"/>
      <c r="CK12" s="261"/>
      <c r="CL12" s="261"/>
      <c r="CM12" s="261"/>
      <c r="CN12" s="261"/>
      <c r="CO12" s="261"/>
      <c r="CP12" s="261"/>
      <c r="CQ12" s="261"/>
      <c r="CR12" s="261"/>
      <c r="CS12" s="261"/>
      <c r="CT12" s="261"/>
      <c r="CU12" s="261"/>
      <c r="CV12" s="261"/>
      <c r="CW12" s="261"/>
      <c r="CX12" s="261"/>
      <c r="CY12" s="261"/>
      <c r="CZ12" s="261"/>
      <c r="DA12" s="261"/>
      <c r="DB12" s="261"/>
      <c r="DC12" s="261"/>
      <c r="DD12" s="261"/>
      <c r="DE12" s="261"/>
      <c r="DF12" s="261"/>
      <c r="DG12" s="261"/>
      <c r="DH12" s="261"/>
      <c r="DI12" s="261"/>
      <c r="DJ12" s="261"/>
      <c r="DK12" s="261"/>
      <c r="DL12" s="261"/>
      <c r="DM12" s="261"/>
      <c r="DN12" s="261"/>
      <c r="DO12" s="261"/>
      <c r="DP12" s="261"/>
      <c r="DQ12" s="261"/>
      <c r="DR12" s="261"/>
      <c r="DS12" s="261"/>
      <c r="DT12" s="261"/>
      <c r="DU12" s="261"/>
      <c r="DV12" s="261"/>
      <c r="DW12" s="261"/>
      <c r="DX12" s="261"/>
      <c r="DY12" s="261"/>
      <c r="DZ12" s="261"/>
      <c r="EA12" s="261"/>
      <c r="EB12" s="261"/>
      <c r="EC12" s="261"/>
      <c r="ED12" s="261"/>
      <c r="EE12" s="261"/>
      <c r="EF12" s="261"/>
      <c r="EG12" s="261"/>
      <c r="EH12" s="261"/>
      <c r="EI12" s="261"/>
      <c r="EJ12" s="261"/>
      <c r="EK12" s="261"/>
      <c r="EL12" s="261"/>
      <c r="EM12" s="261"/>
      <c r="EN12" s="261"/>
      <c r="EO12" s="261"/>
      <c r="EP12" s="261"/>
      <c r="EQ12" s="261"/>
      <c r="ER12" s="261"/>
      <c r="ES12" s="261"/>
      <c r="ET12" s="261"/>
      <c r="EU12" s="261"/>
      <c r="EV12" s="261"/>
      <c r="EW12" s="261"/>
      <c r="EX12" s="261"/>
      <c r="EY12" s="261"/>
      <c r="EZ12" s="261"/>
      <c r="FA12" s="261"/>
      <c r="FB12" s="261"/>
      <c r="FC12" s="261"/>
      <c r="FD12" s="261"/>
      <c r="FE12" s="261"/>
      <c r="FF12" s="261"/>
      <c r="FG12" s="261"/>
      <c r="FH12" s="261"/>
      <c r="FI12" s="261"/>
      <c r="FJ12" s="261"/>
      <c r="FK12" s="261"/>
      <c r="FL12" s="261"/>
      <c r="FM12" s="261"/>
      <c r="FN12" s="261"/>
      <c r="FO12" s="261"/>
      <c r="FP12" s="261"/>
      <c r="FQ12" s="261"/>
      <c r="FR12" s="261"/>
      <c r="FS12" s="261"/>
      <c r="FT12" s="261"/>
      <c r="FU12" s="261"/>
      <c r="FV12" s="261"/>
      <c r="FW12" s="261"/>
      <c r="FX12" s="261"/>
      <c r="FY12" s="261"/>
      <c r="FZ12" s="261"/>
      <c r="GA12" s="261"/>
      <c r="GB12" s="261"/>
      <c r="GC12" s="261"/>
      <c r="GD12" s="261"/>
      <c r="GE12" s="261"/>
      <c r="GF12" s="261"/>
      <c r="GG12" s="261"/>
      <c r="GH12" s="261"/>
      <c r="GI12" s="261"/>
      <c r="GJ12" s="261"/>
      <c r="GK12" s="261"/>
      <c r="GL12" s="261"/>
      <c r="GM12" s="261"/>
      <c r="GN12" s="261"/>
      <c r="GO12" s="261"/>
      <c r="GP12" s="261"/>
      <c r="GQ12" s="261"/>
      <c r="GR12" s="261"/>
      <c r="GS12" s="261"/>
      <c r="GT12" s="261"/>
      <c r="GU12" s="261"/>
      <c r="GV12" s="261"/>
      <c r="GW12" s="261"/>
      <c r="GX12" s="261"/>
      <c r="GY12" s="261"/>
      <c r="GZ12" s="261"/>
      <c r="HA12" s="261"/>
      <c r="HB12" s="261"/>
      <c r="HC12" s="261"/>
      <c r="HD12" s="261"/>
      <c r="HE12" s="261"/>
      <c r="HF12" s="261"/>
      <c r="HG12" s="261"/>
      <c r="HH12" s="261"/>
      <c r="HI12" s="261"/>
      <c r="HJ12" s="261"/>
      <c r="HK12" s="261"/>
      <c r="HL12" s="261"/>
      <c r="HM12" s="261"/>
      <c r="HN12" s="261"/>
      <c r="HO12" s="261"/>
      <c r="HP12" s="261"/>
      <c r="HQ12" s="261"/>
      <c r="HR12" s="261"/>
      <c r="HS12" s="261"/>
      <c r="HT12" s="261"/>
      <c r="HU12" s="261"/>
      <c r="HV12" s="261"/>
      <c r="HW12" s="261"/>
      <c r="HX12" s="261"/>
      <c r="HY12" s="261"/>
      <c r="HZ12" s="261"/>
      <c r="IA12" s="261"/>
      <c r="IB12" s="261"/>
      <c r="IC12" s="261"/>
      <c r="ID12" s="261"/>
      <c r="IE12" s="261"/>
      <c r="IF12" s="261"/>
      <c r="IG12" s="261"/>
      <c r="IH12" s="261"/>
      <c r="II12" s="261"/>
      <c r="IJ12" s="261"/>
      <c r="IK12" s="261"/>
      <c r="IL12" s="261"/>
      <c r="IM12" s="261"/>
      <c r="IN12" s="261"/>
      <c r="IO12" s="261"/>
      <c r="IP12" s="261"/>
      <c r="IQ12" s="261"/>
      <c r="IR12" s="261"/>
      <c r="IS12" s="261"/>
      <c r="IT12" s="261"/>
    </row>
    <row r="13" spans="1:254" s="8" customFormat="1" ht="22.5" customHeight="1">
      <c r="A13" s="265" t="s">
        <v>45</v>
      </c>
      <c r="B13" s="263" t="s">
        <v>37</v>
      </c>
      <c r="C13" s="215" t="s">
        <v>44</v>
      </c>
      <c r="D13" s="216">
        <v>11.3</v>
      </c>
      <c r="E13" s="261"/>
      <c r="F13" s="261"/>
      <c r="G13" s="261"/>
      <c r="H13" s="261"/>
      <c r="I13" s="261"/>
      <c r="J13" s="261"/>
      <c r="K13" s="261"/>
      <c r="L13" s="261"/>
      <c r="M13" s="261"/>
      <c r="N13" s="261"/>
      <c r="O13" s="261"/>
      <c r="P13" s="261"/>
      <c r="Q13" s="261"/>
      <c r="R13" s="261"/>
      <c r="S13" s="261"/>
      <c r="T13" s="261"/>
      <c r="U13" s="261"/>
      <c r="V13" s="261"/>
      <c r="W13" s="261"/>
      <c r="X13" s="261"/>
      <c r="Y13" s="261"/>
      <c r="Z13" s="261"/>
      <c r="AA13" s="261"/>
      <c r="AB13" s="261"/>
      <c r="AC13" s="261"/>
      <c r="AD13" s="261"/>
      <c r="AE13" s="261"/>
      <c r="AF13" s="261"/>
      <c r="AG13" s="261"/>
      <c r="AH13" s="261"/>
      <c r="AI13" s="261"/>
      <c r="AJ13" s="261"/>
      <c r="AK13" s="261"/>
      <c r="AL13" s="261"/>
      <c r="AM13" s="261"/>
      <c r="AN13" s="261"/>
      <c r="AO13" s="261"/>
      <c r="AP13" s="261"/>
      <c r="AQ13" s="261"/>
      <c r="AR13" s="261"/>
      <c r="AS13" s="261"/>
      <c r="AT13" s="261"/>
      <c r="AU13" s="261"/>
      <c r="AV13" s="261"/>
      <c r="AW13" s="261"/>
      <c r="AX13" s="261"/>
      <c r="AY13" s="261"/>
      <c r="AZ13" s="261"/>
      <c r="BA13" s="261"/>
      <c r="BB13" s="261"/>
      <c r="BC13" s="261"/>
      <c r="BD13" s="261"/>
      <c r="BE13" s="261"/>
      <c r="BF13" s="261"/>
      <c r="BG13" s="261"/>
      <c r="BH13" s="261"/>
      <c r="BI13" s="261"/>
      <c r="BJ13" s="261"/>
      <c r="BK13" s="261"/>
      <c r="BL13" s="261"/>
      <c r="BM13" s="261"/>
      <c r="BN13" s="261"/>
      <c r="BO13" s="261"/>
      <c r="BP13" s="261"/>
      <c r="BQ13" s="261"/>
      <c r="BR13" s="261"/>
      <c r="BS13" s="261"/>
      <c r="BT13" s="261"/>
      <c r="BU13" s="261"/>
      <c r="BV13" s="261"/>
      <c r="BW13" s="261"/>
      <c r="BX13" s="261"/>
      <c r="BY13" s="261"/>
      <c r="BZ13" s="261"/>
      <c r="CA13" s="261"/>
      <c r="CB13" s="261"/>
      <c r="CC13" s="261"/>
      <c r="CD13" s="261"/>
      <c r="CE13" s="261"/>
      <c r="CF13" s="261"/>
      <c r="CG13" s="261"/>
      <c r="CH13" s="261"/>
      <c r="CI13" s="261"/>
      <c r="CJ13" s="261"/>
      <c r="CK13" s="261"/>
      <c r="CL13" s="261"/>
      <c r="CM13" s="261"/>
      <c r="CN13" s="261"/>
      <c r="CO13" s="261"/>
      <c r="CP13" s="261"/>
      <c r="CQ13" s="261"/>
      <c r="CR13" s="261"/>
      <c r="CS13" s="261"/>
      <c r="CT13" s="261"/>
      <c r="CU13" s="261"/>
      <c r="CV13" s="261"/>
      <c r="CW13" s="261"/>
      <c r="CX13" s="261"/>
      <c r="CY13" s="261"/>
      <c r="CZ13" s="261"/>
      <c r="DA13" s="261"/>
      <c r="DB13" s="261"/>
      <c r="DC13" s="261"/>
      <c r="DD13" s="261"/>
      <c r="DE13" s="261"/>
      <c r="DF13" s="261"/>
      <c r="DG13" s="261"/>
      <c r="DH13" s="261"/>
      <c r="DI13" s="261"/>
      <c r="DJ13" s="261"/>
      <c r="DK13" s="261"/>
      <c r="DL13" s="261"/>
      <c r="DM13" s="261"/>
      <c r="DN13" s="261"/>
      <c r="DO13" s="261"/>
      <c r="DP13" s="261"/>
      <c r="DQ13" s="261"/>
      <c r="DR13" s="261"/>
      <c r="DS13" s="261"/>
      <c r="DT13" s="261"/>
      <c r="DU13" s="261"/>
      <c r="DV13" s="261"/>
      <c r="DW13" s="261"/>
      <c r="DX13" s="261"/>
      <c r="DY13" s="261"/>
      <c r="DZ13" s="261"/>
      <c r="EA13" s="261"/>
      <c r="EB13" s="261"/>
      <c r="EC13" s="261"/>
      <c r="ED13" s="261"/>
      <c r="EE13" s="261"/>
      <c r="EF13" s="261"/>
      <c r="EG13" s="261"/>
      <c r="EH13" s="261"/>
      <c r="EI13" s="261"/>
      <c r="EJ13" s="261"/>
      <c r="EK13" s="261"/>
      <c r="EL13" s="261"/>
      <c r="EM13" s="261"/>
      <c r="EN13" s="261"/>
      <c r="EO13" s="261"/>
      <c r="EP13" s="261"/>
      <c r="EQ13" s="261"/>
      <c r="ER13" s="261"/>
      <c r="ES13" s="261"/>
      <c r="ET13" s="261"/>
      <c r="EU13" s="261"/>
      <c r="EV13" s="261"/>
      <c r="EW13" s="261"/>
      <c r="EX13" s="261"/>
      <c r="EY13" s="261"/>
      <c r="EZ13" s="261"/>
      <c r="FA13" s="261"/>
      <c r="FB13" s="261"/>
      <c r="FC13" s="261"/>
      <c r="FD13" s="261"/>
      <c r="FE13" s="261"/>
      <c r="FF13" s="261"/>
      <c r="FG13" s="261"/>
      <c r="FH13" s="261"/>
      <c r="FI13" s="261"/>
      <c r="FJ13" s="261"/>
      <c r="FK13" s="261"/>
      <c r="FL13" s="261"/>
      <c r="FM13" s="261"/>
      <c r="FN13" s="261"/>
      <c r="FO13" s="261"/>
      <c r="FP13" s="261"/>
      <c r="FQ13" s="261"/>
      <c r="FR13" s="261"/>
      <c r="FS13" s="261"/>
      <c r="FT13" s="261"/>
      <c r="FU13" s="261"/>
      <c r="FV13" s="261"/>
      <c r="FW13" s="261"/>
      <c r="FX13" s="261"/>
      <c r="FY13" s="261"/>
      <c r="FZ13" s="261"/>
      <c r="GA13" s="261"/>
      <c r="GB13" s="261"/>
      <c r="GC13" s="261"/>
      <c r="GD13" s="261"/>
      <c r="GE13" s="261"/>
      <c r="GF13" s="261"/>
      <c r="GG13" s="261"/>
      <c r="GH13" s="261"/>
      <c r="GI13" s="261"/>
      <c r="GJ13" s="261"/>
      <c r="GK13" s="261"/>
      <c r="GL13" s="261"/>
      <c r="GM13" s="261"/>
      <c r="GN13" s="261"/>
      <c r="GO13" s="261"/>
      <c r="GP13" s="261"/>
      <c r="GQ13" s="261"/>
      <c r="GR13" s="261"/>
      <c r="GS13" s="261"/>
      <c r="GT13" s="261"/>
      <c r="GU13" s="261"/>
      <c r="GV13" s="261"/>
      <c r="GW13" s="261"/>
      <c r="GX13" s="261"/>
      <c r="GY13" s="261"/>
      <c r="GZ13" s="261"/>
      <c r="HA13" s="261"/>
      <c r="HB13" s="261"/>
      <c r="HC13" s="261"/>
      <c r="HD13" s="261"/>
      <c r="HE13" s="261"/>
      <c r="HF13" s="261"/>
      <c r="HG13" s="261"/>
      <c r="HH13" s="261"/>
      <c r="HI13" s="261"/>
      <c r="HJ13" s="261"/>
      <c r="HK13" s="261"/>
      <c r="HL13" s="261"/>
      <c r="HM13" s="261"/>
      <c r="HN13" s="261"/>
      <c r="HO13" s="261"/>
      <c r="HP13" s="261"/>
      <c r="HQ13" s="261"/>
      <c r="HR13" s="261"/>
      <c r="HS13" s="261"/>
      <c r="HT13" s="261"/>
      <c r="HU13" s="261"/>
      <c r="HV13" s="261"/>
      <c r="HW13" s="261"/>
      <c r="HX13" s="261"/>
      <c r="HY13" s="261"/>
      <c r="HZ13" s="261"/>
      <c r="IA13" s="261"/>
      <c r="IB13" s="261"/>
      <c r="IC13" s="261"/>
      <c r="ID13" s="261"/>
      <c r="IE13" s="261"/>
      <c r="IF13" s="261"/>
      <c r="IG13" s="261"/>
      <c r="IH13" s="261"/>
      <c r="II13" s="261"/>
      <c r="IJ13" s="261"/>
      <c r="IK13" s="261"/>
      <c r="IL13" s="261"/>
      <c r="IM13" s="261"/>
      <c r="IN13" s="261"/>
      <c r="IO13" s="261"/>
      <c r="IP13" s="261"/>
      <c r="IQ13" s="261"/>
      <c r="IR13" s="261"/>
      <c r="IS13" s="261"/>
      <c r="IT13" s="261"/>
    </row>
    <row r="14" spans="1:254" s="8" customFormat="1" ht="22.5" customHeight="1">
      <c r="A14" s="265" t="s">
        <v>46</v>
      </c>
      <c r="B14" s="263" t="s">
        <v>37</v>
      </c>
      <c r="C14" s="215" t="s">
        <v>44</v>
      </c>
      <c r="D14" s="216">
        <v>28.6</v>
      </c>
      <c r="E14" s="261"/>
      <c r="F14" s="261"/>
      <c r="G14" s="261"/>
      <c r="H14" s="261"/>
      <c r="I14" s="261"/>
      <c r="J14" s="261"/>
      <c r="K14" s="261"/>
      <c r="L14" s="261"/>
      <c r="M14" s="261"/>
      <c r="N14" s="261"/>
      <c r="O14" s="261"/>
      <c r="P14" s="261"/>
      <c r="Q14" s="261"/>
      <c r="R14" s="261"/>
      <c r="S14" s="261"/>
      <c r="T14" s="261"/>
      <c r="U14" s="261"/>
      <c r="V14" s="261"/>
      <c r="W14" s="261"/>
      <c r="X14" s="261"/>
      <c r="Y14" s="261"/>
      <c r="Z14" s="261"/>
      <c r="AA14" s="261"/>
      <c r="AB14" s="261"/>
      <c r="AC14" s="261"/>
      <c r="AD14" s="261"/>
      <c r="AE14" s="261"/>
      <c r="AF14" s="261"/>
      <c r="AG14" s="261"/>
      <c r="AH14" s="261"/>
      <c r="AI14" s="261"/>
      <c r="AJ14" s="261"/>
      <c r="AK14" s="261"/>
      <c r="AL14" s="261"/>
      <c r="AM14" s="261"/>
      <c r="AN14" s="261"/>
      <c r="AO14" s="261"/>
      <c r="AP14" s="261"/>
      <c r="AQ14" s="261"/>
      <c r="AR14" s="261"/>
      <c r="AS14" s="261"/>
      <c r="AT14" s="261"/>
      <c r="AU14" s="261"/>
      <c r="AV14" s="261"/>
      <c r="AW14" s="261"/>
      <c r="AX14" s="261"/>
      <c r="AY14" s="261"/>
      <c r="AZ14" s="261"/>
      <c r="BA14" s="261"/>
      <c r="BB14" s="261"/>
      <c r="BC14" s="261"/>
      <c r="BD14" s="261"/>
      <c r="BE14" s="261"/>
      <c r="BF14" s="261"/>
      <c r="BG14" s="261"/>
      <c r="BH14" s="261"/>
      <c r="BI14" s="261"/>
      <c r="BJ14" s="261"/>
      <c r="BK14" s="261"/>
      <c r="BL14" s="261"/>
      <c r="BM14" s="261"/>
      <c r="BN14" s="261"/>
      <c r="BO14" s="261"/>
      <c r="BP14" s="261"/>
      <c r="BQ14" s="261"/>
      <c r="BR14" s="261"/>
      <c r="BS14" s="261"/>
      <c r="BT14" s="261"/>
      <c r="BU14" s="261"/>
      <c r="BV14" s="261"/>
      <c r="BW14" s="261"/>
      <c r="BX14" s="261"/>
      <c r="BY14" s="261"/>
      <c r="BZ14" s="261"/>
      <c r="CA14" s="261"/>
      <c r="CB14" s="261"/>
      <c r="CC14" s="261"/>
      <c r="CD14" s="261"/>
      <c r="CE14" s="261"/>
      <c r="CF14" s="261"/>
      <c r="CG14" s="261"/>
      <c r="CH14" s="261"/>
      <c r="CI14" s="261"/>
      <c r="CJ14" s="261"/>
      <c r="CK14" s="261"/>
      <c r="CL14" s="261"/>
      <c r="CM14" s="261"/>
      <c r="CN14" s="261"/>
      <c r="CO14" s="261"/>
      <c r="CP14" s="261"/>
      <c r="CQ14" s="261"/>
      <c r="CR14" s="261"/>
      <c r="CS14" s="261"/>
      <c r="CT14" s="261"/>
      <c r="CU14" s="261"/>
      <c r="CV14" s="261"/>
      <c r="CW14" s="261"/>
      <c r="CX14" s="261"/>
      <c r="CY14" s="261"/>
      <c r="CZ14" s="261"/>
      <c r="DA14" s="261"/>
      <c r="DB14" s="261"/>
      <c r="DC14" s="261"/>
      <c r="DD14" s="261"/>
      <c r="DE14" s="261"/>
      <c r="DF14" s="261"/>
      <c r="DG14" s="261"/>
      <c r="DH14" s="261"/>
      <c r="DI14" s="261"/>
      <c r="DJ14" s="261"/>
      <c r="DK14" s="261"/>
      <c r="DL14" s="261"/>
      <c r="DM14" s="261"/>
      <c r="DN14" s="261"/>
      <c r="DO14" s="261"/>
      <c r="DP14" s="261"/>
      <c r="DQ14" s="261"/>
      <c r="DR14" s="261"/>
      <c r="DS14" s="261"/>
      <c r="DT14" s="261"/>
      <c r="DU14" s="261"/>
      <c r="DV14" s="261"/>
      <c r="DW14" s="261"/>
      <c r="DX14" s="261"/>
      <c r="DY14" s="261"/>
      <c r="DZ14" s="261"/>
      <c r="EA14" s="261"/>
      <c r="EB14" s="261"/>
      <c r="EC14" s="261"/>
      <c r="ED14" s="261"/>
      <c r="EE14" s="261"/>
      <c r="EF14" s="261"/>
      <c r="EG14" s="261"/>
      <c r="EH14" s="261"/>
      <c r="EI14" s="261"/>
      <c r="EJ14" s="261"/>
      <c r="EK14" s="261"/>
      <c r="EL14" s="261"/>
      <c r="EM14" s="261"/>
      <c r="EN14" s="261"/>
      <c r="EO14" s="261"/>
      <c r="EP14" s="261"/>
      <c r="EQ14" s="261"/>
      <c r="ER14" s="261"/>
      <c r="ES14" s="261"/>
      <c r="ET14" s="261"/>
      <c r="EU14" s="261"/>
      <c r="EV14" s="261"/>
      <c r="EW14" s="261"/>
      <c r="EX14" s="261"/>
      <c r="EY14" s="261"/>
      <c r="EZ14" s="261"/>
      <c r="FA14" s="261"/>
      <c r="FB14" s="261"/>
      <c r="FC14" s="261"/>
      <c r="FD14" s="261"/>
      <c r="FE14" s="261"/>
      <c r="FF14" s="261"/>
      <c r="FG14" s="261"/>
      <c r="FH14" s="261"/>
      <c r="FI14" s="261"/>
      <c r="FJ14" s="261"/>
      <c r="FK14" s="261"/>
      <c r="FL14" s="261"/>
      <c r="FM14" s="261"/>
      <c r="FN14" s="261"/>
      <c r="FO14" s="261"/>
      <c r="FP14" s="261"/>
      <c r="FQ14" s="261"/>
      <c r="FR14" s="261"/>
      <c r="FS14" s="261"/>
      <c r="FT14" s="261"/>
      <c r="FU14" s="261"/>
      <c r="FV14" s="261"/>
      <c r="FW14" s="261"/>
      <c r="FX14" s="261"/>
      <c r="FY14" s="261"/>
      <c r="FZ14" s="261"/>
      <c r="GA14" s="261"/>
      <c r="GB14" s="261"/>
      <c r="GC14" s="261"/>
      <c r="GD14" s="261"/>
      <c r="GE14" s="261"/>
      <c r="GF14" s="261"/>
      <c r="GG14" s="261"/>
      <c r="GH14" s="261"/>
      <c r="GI14" s="261"/>
      <c r="GJ14" s="261"/>
      <c r="GK14" s="261"/>
      <c r="GL14" s="261"/>
      <c r="GM14" s="261"/>
      <c r="GN14" s="261"/>
      <c r="GO14" s="261"/>
      <c r="GP14" s="261"/>
      <c r="GQ14" s="261"/>
      <c r="GR14" s="261"/>
      <c r="GS14" s="261"/>
      <c r="GT14" s="261"/>
      <c r="GU14" s="261"/>
      <c r="GV14" s="261"/>
      <c r="GW14" s="261"/>
      <c r="GX14" s="261"/>
      <c r="GY14" s="261"/>
      <c r="GZ14" s="261"/>
      <c r="HA14" s="261"/>
      <c r="HB14" s="261"/>
      <c r="HC14" s="261"/>
      <c r="HD14" s="261"/>
      <c r="HE14" s="261"/>
      <c r="HF14" s="261"/>
      <c r="HG14" s="261"/>
      <c r="HH14" s="261"/>
      <c r="HI14" s="261"/>
      <c r="HJ14" s="261"/>
      <c r="HK14" s="261"/>
      <c r="HL14" s="261"/>
      <c r="HM14" s="261"/>
      <c r="HN14" s="261"/>
      <c r="HO14" s="261"/>
      <c r="HP14" s="261"/>
      <c r="HQ14" s="261"/>
      <c r="HR14" s="261"/>
      <c r="HS14" s="261"/>
      <c r="HT14" s="261"/>
      <c r="HU14" s="261"/>
      <c r="HV14" s="261"/>
      <c r="HW14" s="261"/>
      <c r="HX14" s="261"/>
      <c r="HY14" s="261"/>
      <c r="HZ14" s="261"/>
      <c r="IA14" s="261"/>
      <c r="IB14" s="261"/>
      <c r="IC14" s="261"/>
      <c r="ID14" s="261"/>
      <c r="IE14" s="261"/>
      <c r="IF14" s="261"/>
      <c r="IG14" s="261"/>
      <c r="IH14" s="261"/>
      <c r="II14" s="261"/>
      <c r="IJ14" s="261"/>
      <c r="IK14" s="261"/>
      <c r="IL14" s="261"/>
      <c r="IM14" s="261"/>
      <c r="IN14" s="261"/>
      <c r="IO14" s="261"/>
      <c r="IP14" s="261"/>
      <c r="IQ14" s="261"/>
      <c r="IR14" s="261"/>
      <c r="IS14" s="261"/>
      <c r="IT14" s="261"/>
    </row>
    <row r="15" spans="1:254" s="8" customFormat="1" ht="22.5" customHeight="1">
      <c r="A15" s="265" t="s">
        <v>47</v>
      </c>
      <c r="B15" s="263" t="s">
        <v>37</v>
      </c>
      <c r="C15" s="215">
        <v>205.3807</v>
      </c>
      <c r="D15" s="216">
        <v>2.6</v>
      </c>
      <c r="E15" s="261"/>
      <c r="F15" s="261"/>
      <c r="G15" s="261"/>
      <c r="H15" s="261"/>
      <c r="I15" s="261"/>
      <c r="J15" s="261"/>
      <c r="K15" s="261"/>
      <c r="L15" s="261"/>
      <c r="M15" s="261"/>
      <c r="N15" s="261"/>
      <c r="O15" s="261"/>
      <c r="P15" s="261"/>
      <c r="Q15" s="261"/>
      <c r="R15" s="261"/>
      <c r="S15" s="261"/>
      <c r="T15" s="261"/>
      <c r="U15" s="261"/>
      <c r="V15" s="261"/>
      <c r="W15" s="261"/>
      <c r="X15" s="261"/>
      <c r="Y15" s="261"/>
      <c r="Z15" s="261"/>
      <c r="AA15" s="261"/>
      <c r="AB15" s="261"/>
      <c r="AC15" s="261"/>
      <c r="AD15" s="261"/>
      <c r="AE15" s="261"/>
      <c r="AF15" s="261"/>
      <c r="AG15" s="261"/>
      <c r="AH15" s="261"/>
      <c r="AI15" s="261"/>
      <c r="AJ15" s="261"/>
      <c r="AK15" s="261"/>
      <c r="AL15" s="261"/>
      <c r="AM15" s="261"/>
      <c r="AN15" s="261"/>
      <c r="AO15" s="261"/>
      <c r="AP15" s="261"/>
      <c r="AQ15" s="261"/>
      <c r="AR15" s="261"/>
      <c r="AS15" s="261"/>
      <c r="AT15" s="261"/>
      <c r="AU15" s="261"/>
      <c r="AV15" s="261"/>
      <c r="AW15" s="261"/>
      <c r="AX15" s="261"/>
      <c r="AY15" s="261"/>
      <c r="AZ15" s="261"/>
      <c r="BA15" s="261"/>
      <c r="BB15" s="261"/>
      <c r="BC15" s="261"/>
      <c r="BD15" s="261"/>
      <c r="BE15" s="261"/>
      <c r="BF15" s="261"/>
      <c r="BG15" s="261"/>
      <c r="BH15" s="261"/>
      <c r="BI15" s="261"/>
      <c r="BJ15" s="261"/>
      <c r="BK15" s="261"/>
      <c r="BL15" s="261"/>
      <c r="BM15" s="261"/>
      <c r="BN15" s="261"/>
      <c r="BO15" s="261"/>
      <c r="BP15" s="261"/>
      <c r="BQ15" s="261"/>
      <c r="BR15" s="261"/>
      <c r="BS15" s="261"/>
      <c r="BT15" s="261"/>
      <c r="BU15" s="261"/>
      <c r="BV15" s="261"/>
      <c r="BW15" s="261"/>
      <c r="BX15" s="261"/>
      <c r="BY15" s="261"/>
      <c r="BZ15" s="261"/>
      <c r="CA15" s="261"/>
      <c r="CB15" s="261"/>
      <c r="CC15" s="261"/>
      <c r="CD15" s="261"/>
      <c r="CE15" s="261"/>
      <c r="CF15" s="261"/>
      <c r="CG15" s="261"/>
      <c r="CH15" s="261"/>
      <c r="CI15" s="261"/>
      <c r="CJ15" s="261"/>
      <c r="CK15" s="261"/>
      <c r="CL15" s="261"/>
      <c r="CM15" s="261"/>
      <c r="CN15" s="261"/>
      <c r="CO15" s="261"/>
      <c r="CP15" s="261"/>
      <c r="CQ15" s="261"/>
      <c r="CR15" s="261"/>
      <c r="CS15" s="261"/>
      <c r="CT15" s="261"/>
      <c r="CU15" s="261"/>
      <c r="CV15" s="261"/>
      <c r="CW15" s="261"/>
      <c r="CX15" s="261"/>
      <c r="CY15" s="261"/>
      <c r="CZ15" s="261"/>
      <c r="DA15" s="261"/>
      <c r="DB15" s="261"/>
      <c r="DC15" s="261"/>
      <c r="DD15" s="261"/>
      <c r="DE15" s="261"/>
      <c r="DF15" s="261"/>
      <c r="DG15" s="261"/>
      <c r="DH15" s="261"/>
      <c r="DI15" s="261"/>
      <c r="DJ15" s="261"/>
      <c r="DK15" s="261"/>
      <c r="DL15" s="261"/>
      <c r="DM15" s="261"/>
      <c r="DN15" s="261"/>
      <c r="DO15" s="261"/>
      <c r="DP15" s="261"/>
      <c r="DQ15" s="261"/>
      <c r="DR15" s="261"/>
      <c r="DS15" s="261"/>
      <c r="DT15" s="261"/>
      <c r="DU15" s="261"/>
      <c r="DV15" s="261"/>
      <c r="DW15" s="261"/>
      <c r="DX15" s="261"/>
      <c r="DY15" s="261"/>
      <c r="DZ15" s="261"/>
      <c r="EA15" s="261"/>
      <c r="EB15" s="261"/>
      <c r="EC15" s="261"/>
      <c r="ED15" s="261"/>
      <c r="EE15" s="261"/>
      <c r="EF15" s="261"/>
      <c r="EG15" s="261"/>
      <c r="EH15" s="261"/>
      <c r="EI15" s="261"/>
      <c r="EJ15" s="261"/>
      <c r="EK15" s="261"/>
      <c r="EL15" s="261"/>
      <c r="EM15" s="261"/>
      <c r="EN15" s="261"/>
      <c r="EO15" s="261"/>
      <c r="EP15" s="261"/>
      <c r="EQ15" s="261"/>
      <c r="ER15" s="261"/>
      <c r="ES15" s="261"/>
      <c r="ET15" s="261"/>
      <c r="EU15" s="261"/>
      <c r="EV15" s="261"/>
      <c r="EW15" s="261"/>
      <c r="EX15" s="261"/>
      <c r="EY15" s="261"/>
      <c r="EZ15" s="261"/>
      <c r="FA15" s="261"/>
      <c r="FB15" s="261"/>
      <c r="FC15" s="261"/>
      <c r="FD15" s="261"/>
      <c r="FE15" s="261"/>
      <c r="FF15" s="261"/>
      <c r="FG15" s="261"/>
      <c r="FH15" s="261"/>
      <c r="FI15" s="261"/>
      <c r="FJ15" s="261"/>
      <c r="FK15" s="261"/>
      <c r="FL15" s="261"/>
      <c r="FM15" s="261"/>
      <c r="FN15" s="261"/>
      <c r="FO15" s="261"/>
      <c r="FP15" s="261"/>
      <c r="FQ15" s="261"/>
      <c r="FR15" s="261"/>
      <c r="FS15" s="261"/>
      <c r="FT15" s="261"/>
      <c r="FU15" s="261"/>
      <c r="FV15" s="261"/>
      <c r="FW15" s="261"/>
      <c r="FX15" s="261"/>
      <c r="FY15" s="261"/>
      <c r="FZ15" s="261"/>
      <c r="GA15" s="261"/>
      <c r="GB15" s="261"/>
      <c r="GC15" s="261"/>
      <c r="GD15" s="261"/>
      <c r="GE15" s="261"/>
      <c r="GF15" s="261"/>
      <c r="GG15" s="261"/>
      <c r="GH15" s="261"/>
      <c r="GI15" s="261"/>
      <c r="GJ15" s="261"/>
      <c r="GK15" s="261"/>
      <c r="GL15" s="261"/>
      <c r="GM15" s="261"/>
      <c r="GN15" s="261"/>
      <c r="GO15" s="261"/>
      <c r="GP15" s="261"/>
      <c r="GQ15" s="261"/>
      <c r="GR15" s="261"/>
      <c r="GS15" s="261"/>
      <c r="GT15" s="261"/>
      <c r="GU15" s="261"/>
      <c r="GV15" s="261"/>
      <c r="GW15" s="261"/>
      <c r="GX15" s="261"/>
      <c r="GY15" s="261"/>
      <c r="GZ15" s="261"/>
      <c r="HA15" s="261"/>
      <c r="HB15" s="261"/>
      <c r="HC15" s="261"/>
      <c r="HD15" s="261"/>
      <c r="HE15" s="261"/>
      <c r="HF15" s="261"/>
      <c r="HG15" s="261"/>
      <c r="HH15" s="261"/>
      <c r="HI15" s="261"/>
      <c r="HJ15" s="261"/>
      <c r="HK15" s="261"/>
      <c r="HL15" s="261"/>
      <c r="HM15" s="261"/>
      <c r="HN15" s="261"/>
      <c r="HO15" s="261"/>
      <c r="HP15" s="261"/>
      <c r="HQ15" s="261"/>
      <c r="HR15" s="261"/>
      <c r="HS15" s="261"/>
      <c r="HT15" s="261"/>
      <c r="HU15" s="261"/>
      <c r="HV15" s="261"/>
      <c r="HW15" s="261"/>
      <c r="HX15" s="261"/>
      <c r="HY15" s="261"/>
      <c r="HZ15" s="261"/>
      <c r="IA15" s="261"/>
      <c r="IB15" s="261"/>
      <c r="IC15" s="261"/>
      <c r="ID15" s="261"/>
      <c r="IE15" s="261"/>
      <c r="IF15" s="261"/>
      <c r="IG15" s="261"/>
      <c r="IH15" s="261"/>
      <c r="II15" s="261"/>
      <c r="IJ15" s="261"/>
      <c r="IK15" s="261"/>
      <c r="IL15" s="261"/>
      <c r="IM15" s="261"/>
      <c r="IN15" s="261"/>
      <c r="IO15" s="261"/>
      <c r="IP15" s="261"/>
      <c r="IQ15" s="261"/>
      <c r="IR15" s="261"/>
      <c r="IS15" s="261"/>
      <c r="IT15" s="261"/>
    </row>
    <row r="16" spans="1:254" s="8" customFormat="1" ht="22.5" customHeight="1">
      <c r="A16" s="265" t="s">
        <v>316</v>
      </c>
      <c r="B16" s="263" t="s">
        <v>49</v>
      </c>
      <c r="C16" s="215">
        <v>622.025</v>
      </c>
      <c r="D16" s="216">
        <v>5.2</v>
      </c>
      <c r="E16" s="261"/>
      <c r="F16" s="261"/>
      <c r="G16" s="261"/>
      <c r="H16" s="261"/>
      <c r="I16" s="261"/>
      <c r="J16" s="261"/>
      <c r="K16" s="261"/>
      <c r="L16" s="261"/>
      <c r="M16" s="261"/>
      <c r="N16" s="261"/>
      <c r="O16" s="261"/>
      <c r="P16" s="261"/>
      <c r="Q16" s="261"/>
      <c r="R16" s="261"/>
      <c r="S16" s="261"/>
      <c r="T16" s="261"/>
      <c r="U16" s="261"/>
      <c r="V16" s="261"/>
      <c r="W16" s="261"/>
      <c r="X16" s="261"/>
      <c r="Y16" s="261"/>
      <c r="Z16" s="261"/>
      <c r="AA16" s="261"/>
      <c r="AB16" s="261"/>
      <c r="AC16" s="261"/>
      <c r="AD16" s="261"/>
      <c r="AE16" s="261"/>
      <c r="AF16" s="261"/>
      <c r="AG16" s="261"/>
      <c r="AH16" s="261"/>
      <c r="AI16" s="261"/>
      <c r="AJ16" s="261"/>
      <c r="AK16" s="261"/>
      <c r="AL16" s="261"/>
      <c r="AM16" s="261"/>
      <c r="AN16" s="261"/>
      <c r="AO16" s="261"/>
      <c r="AP16" s="261"/>
      <c r="AQ16" s="261"/>
      <c r="AR16" s="261"/>
      <c r="AS16" s="261"/>
      <c r="AT16" s="261"/>
      <c r="AU16" s="261"/>
      <c r="AV16" s="261"/>
      <c r="AW16" s="261"/>
      <c r="AX16" s="261"/>
      <c r="AY16" s="261"/>
      <c r="AZ16" s="261"/>
      <c r="BA16" s="261"/>
      <c r="BB16" s="261"/>
      <c r="BC16" s="261"/>
      <c r="BD16" s="261"/>
      <c r="BE16" s="261"/>
      <c r="BF16" s="261"/>
      <c r="BG16" s="261"/>
      <c r="BH16" s="261"/>
      <c r="BI16" s="261"/>
      <c r="BJ16" s="261"/>
      <c r="BK16" s="261"/>
      <c r="BL16" s="261"/>
      <c r="BM16" s="261"/>
      <c r="BN16" s="261"/>
      <c r="BO16" s="261"/>
      <c r="BP16" s="261"/>
      <c r="BQ16" s="261"/>
      <c r="BR16" s="261"/>
      <c r="BS16" s="261"/>
      <c r="BT16" s="261"/>
      <c r="BU16" s="261"/>
      <c r="BV16" s="261"/>
      <c r="BW16" s="261"/>
      <c r="BX16" s="261"/>
      <c r="BY16" s="261"/>
      <c r="BZ16" s="261"/>
      <c r="CA16" s="261"/>
      <c r="CB16" s="261"/>
      <c r="CC16" s="261"/>
      <c r="CD16" s="261"/>
      <c r="CE16" s="261"/>
      <c r="CF16" s="261"/>
      <c r="CG16" s="261"/>
      <c r="CH16" s="261"/>
      <c r="CI16" s="261"/>
      <c r="CJ16" s="261"/>
      <c r="CK16" s="261"/>
      <c r="CL16" s="261"/>
      <c r="CM16" s="261"/>
      <c r="CN16" s="261"/>
      <c r="CO16" s="261"/>
      <c r="CP16" s="261"/>
      <c r="CQ16" s="261"/>
      <c r="CR16" s="261"/>
      <c r="CS16" s="261"/>
      <c r="CT16" s="261"/>
      <c r="CU16" s="261"/>
      <c r="CV16" s="261"/>
      <c r="CW16" s="261"/>
      <c r="CX16" s="261"/>
      <c r="CY16" s="261"/>
      <c r="CZ16" s="261"/>
      <c r="DA16" s="261"/>
      <c r="DB16" s="261"/>
      <c r="DC16" s="261"/>
      <c r="DD16" s="261"/>
      <c r="DE16" s="261"/>
      <c r="DF16" s="261"/>
      <c r="DG16" s="261"/>
      <c r="DH16" s="261"/>
      <c r="DI16" s="261"/>
      <c r="DJ16" s="261"/>
      <c r="DK16" s="261"/>
      <c r="DL16" s="261"/>
      <c r="DM16" s="261"/>
      <c r="DN16" s="261"/>
      <c r="DO16" s="261"/>
      <c r="DP16" s="261"/>
      <c r="DQ16" s="261"/>
      <c r="DR16" s="261"/>
      <c r="DS16" s="261"/>
      <c r="DT16" s="261"/>
      <c r="DU16" s="261"/>
      <c r="DV16" s="261"/>
      <c r="DW16" s="261"/>
      <c r="DX16" s="261"/>
      <c r="DY16" s="261"/>
      <c r="DZ16" s="261"/>
      <c r="EA16" s="261"/>
      <c r="EB16" s="261"/>
      <c r="EC16" s="261"/>
      <c r="ED16" s="261"/>
      <c r="EE16" s="261"/>
      <c r="EF16" s="261"/>
      <c r="EG16" s="261"/>
      <c r="EH16" s="261"/>
      <c r="EI16" s="261"/>
      <c r="EJ16" s="261"/>
      <c r="EK16" s="261"/>
      <c r="EL16" s="261"/>
      <c r="EM16" s="261"/>
      <c r="EN16" s="261"/>
      <c r="EO16" s="261"/>
      <c r="EP16" s="261"/>
      <c r="EQ16" s="261"/>
      <c r="ER16" s="261"/>
      <c r="ES16" s="261"/>
      <c r="ET16" s="261"/>
      <c r="EU16" s="261"/>
      <c r="EV16" s="261"/>
      <c r="EW16" s="261"/>
      <c r="EX16" s="261"/>
      <c r="EY16" s="261"/>
      <c r="EZ16" s="261"/>
      <c r="FA16" s="261"/>
      <c r="FB16" s="261"/>
      <c r="FC16" s="261"/>
      <c r="FD16" s="261"/>
      <c r="FE16" s="261"/>
      <c r="FF16" s="261"/>
      <c r="FG16" s="261"/>
      <c r="FH16" s="261"/>
      <c r="FI16" s="261"/>
      <c r="FJ16" s="261"/>
      <c r="FK16" s="261"/>
      <c r="FL16" s="261"/>
      <c r="FM16" s="261"/>
      <c r="FN16" s="261"/>
      <c r="FO16" s="261"/>
      <c r="FP16" s="261"/>
      <c r="FQ16" s="261"/>
      <c r="FR16" s="261"/>
      <c r="FS16" s="261"/>
      <c r="FT16" s="261"/>
      <c r="FU16" s="261"/>
      <c r="FV16" s="261"/>
      <c r="FW16" s="261"/>
      <c r="FX16" s="261"/>
      <c r="FY16" s="261"/>
      <c r="FZ16" s="261"/>
      <c r="GA16" s="261"/>
      <c r="GB16" s="261"/>
      <c r="GC16" s="261"/>
      <c r="GD16" s="261"/>
      <c r="GE16" s="261"/>
      <c r="GF16" s="261"/>
      <c r="GG16" s="261"/>
      <c r="GH16" s="261"/>
      <c r="GI16" s="261"/>
      <c r="GJ16" s="261"/>
      <c r="GK16" s="261"/>
      <c r="GL16" s="261"/>
      <c r="GM16" s="261"/>
      <c r="GN16" s="261"/>
      <c r="GO16" s="261"/>
      <c r="GP16" s="261"/>
      <c r="GQ16" s="261"/>
      <c r="GR16" s="261"/>
      <c r="GS16" s="261"/>
      <c r="GT16" s="261"/>
      <c r="GU16" s="261"/>
      <c r="GV16" s="261"/>
      <c r="GW16" s="261"/>
      <c r="GX16" s="261"/>
      <c r="GY16" s="261"/>
      <c r="GZ16" s="261"/>
      <c r="HA16" s="261"/>
      <c r="HB16" s="261"/>
      <c r="HC16" s="261"/>
      <c r="HD16" s="261"/>
      <c r="HE16" s="261"/>
      <c r="HF16" s="261"/>
      <c r="HG16" s="261"/>
      <c r="HH16" s="261"/>
      <c r="HI16" s="261"/>
      <c r="HJ16" s="261"/>
      <c r="HK16" s="261"/>
      <c r="HL16" s="261"/>
      <c r="HM16" s="261"/>
      <c r="HN16" s="261"/>
      <c r="HO16" s="261"/>
      <c r="HP16" s="261"/>
      <c r="HQ16" s="261"/>
      <c r="HR16" s="261"/>
      <c r="HS16" s="261"/>
      <c r="HT16" s="261"/>
      <c r="HU16" s="261"/>
      <c r="HV16" s="261"/>
      <c r="HW16" s="261"/>
      <c r="HX16" s="261"/>
      <c r="HY16" s="261"/>
      <c r="HZ16" s="261"/>
      <c r="IA16" s="261"/>
      <c r="IB16" s="261"/>
      <c r="IC16" s="261"/>
      <c r="ID16" s="261"/>
      <c r="IE16" s="261"/>
      <c r="IF16" s="261"/>
      <c r="IG16" s="261"/>
      <c r="IH16" s="261"/>
      <c r="II16" s="261"/>
      <c r="IJ16" s="261"/>
      <c r="IK16" s="261"/>
      <c r="IL16" s="261"/>
      <c r="IM16" s="261"/>
      <c r="IN16" s="261"/>
      <c r="IO16" s="261"/>
      <c r="IP16" s="261"/>
      <c r="IQ16" s="261"/>
      <c r="IR16" s="261"/>
      <c r="IS16" s="261"/>
      <c r="IT16" s="261"/>
    </row>
    <row r="17" spans="1:254" s="8" customFormat="1" ht="22.5" customHeight="1">
      <c r="A17" s="265" t="s">
        <v>317</v>
      </c>
      <c r="B17" s="263" t="s">
        <v>37</v>
      </c>
      <c r="C17" s="215">
        <v>366.25</v>
      </c>
      <c r="D17" s="216">
        <v>5.4</v>
      </c>
      <c r="E17" s="261"/>
      <c r="F17" s="261"/>
      <c r="G17" s="261"/>
      <c r="H17" s="261"/>
      <c r="I17" s="261"/>
      <c r="J17" s="261"/>
      <c r="K17" s="261"/>
      <c r="L17" s="261"/>
      <c r="M17" s="261"/>
      <c r="N17" s="261"/>
      <c r="O17" s="261"/>
      <c r="P17" s="261"/>
      <c r="Q17" s="261"/>
      <c r="R17" s="261"/>
      <c r="S17" s="261"/>
      <c r="T17" s="261"/>
      <c r="U17" s="261"/>
      <c r="V17" s="261"/>
      <c r="W17" s="261"/>
      <c r="X17" s="261"/>
      <c r="Y17" s="261"/>
      <c r="Z17" s="261"/>
      <c r="AA17" s="261"/>
      <c r="AB17" s="261"/>
      <c r="AC17" s="261"/>
      <c r="AD17" s="261"/>
      <c r="AE17" s="261"/>
      <c r="AF17" s="261"/>
      <c r="AG17" s="261"/>
      <c r="AH17" s="261"/>
      <c r="AI17" s="261"/>
      <c r="AJ17" s="261"/>
      <c r="AK17" s="261"/>
      <c r="AL17" s="261"/>
      <c r="AM17" s="261"/>
      <c r="AN17" s="261"/>
      <c r="AO17" s="261"/>
      <c r="AP17" s="261"/>
      <c r="AQ17" s="261"/>
      <c r="AR17" s="261"/>
      <c r="AS17" s="261"/>
      <c r="AT17" s="261"/>
      <c r="AU17" s="261"/>
      <c r="AV17" s="261"/>
      <c r="AW17" s="261"/>
      <c r="AX17" s="261"/>
      <c r="AY17" s="261"/>
      <c r="AZ17" s="261"/>
      <c r="BA17" s="261"/>
      <c r="BB17" s="261"/>
      <c r="BC17" s="261"/>
      <c r="BD17" s="261"/>
      <c r="BE17" s="261"/>
      <c r="BF17" s="261"/>
      <c r="BG17" s="261"/>
      <c r="BH17" s="261"/>
      <c r="BI17" s="261"/>
      <c r="BJ17" s="261"/>
      <c r="BK17" s="261"/>
      <c r="BL17" s="261"/>
      <c r="BM17" s="261"/>
      <c r="BN17" s="261"/>
      <c r="BO17" s="261"/>
      <c r="BP17" s="261"/>
      <c r="BQ17" s="261"/>
      <c r="BR17" s="261"/>
      <c r="BS17" s="261"/>
      <c r="BT17" s="261"/>
      <c r="BU17" s="261"/>
      <c r="BV17" s="261"/>
      <c r="BW17" s="261"/>
      <c r="BX17" s="261"/>
      <c r="BY17" s="261"/>
      <c r="BZ17" s="261"/>
      <c r="CA17" s="261"/>
      <c r="CB17" s="261"/>
      <c r="CC17" s="261"/>
      <c r="CD17" s="261"/>
      <c r="CE17" s="261"/>
      <c r="CF17" s="261"/>
      <c r="CG17" s="261"/>
      <c r="CH17" s="261"/>
      <c r="CI17" s="261"/>
      <c r="CJ17" s="261"/>
      <c r="CK17" s="261"/>
      <c r="CL17" s="261"/>
      <c r="CM17" s="261"/>
      <c r="CN17" s="261"/>
      <c r="CO17" s="261"/>
      <c r="CP17" s="261"/>
      <c r="CQ17" s="261"/>
      <c r="CR17" s="261"/>
      <c r="CS17" s="261"/>
      <c r="CT17" s="261"/>
      <c r="CU17" s="261"/>
      <c r="CV17" s="261"/>
      <c r="CW17" s="261"/>
      <c r="CX17" s="261"/>
      <c r="CY17" s="261"/>
      <c r="CZ17" s="261"/>
      <c r="DA17" s="261"/>
      <c r="DB17" s="261"/>
      <c r="DC17" s="261"/>
      <c r="DD17" s="261"/>
      <c r="DE17" s="261"/>
      <c r="DF17" s="261"/>
      <c r="DG17" s="261"/>
      <c r="DH17" s="261"/>
      <c r="DI17" s="261"/>
      <c r="DJ17" s="261"/>
      <c r="DK17" s="261"/>
      <c r="DL17" s="261"/>
      <c r="DM17" s="261"/>
      <c r="DN17" s="261"/>
      <c r="DO17" s="261"/>
      <c r="DP17" s="261"/>
      <c r="DQ17" s="261"/>
      <c r="DR17" s="261"/>
      <c r="DS17" s="261"/>
      <c r="DT17" s="261"/>
      <c r="DU17" s="261"/>
      <c r="DV17" s="261"/>
      <c r="DW17" s="261"/>
      <c r="DX17" s="261"/>
      <c r="DY17" s="261"/>
      <c r="DZ17" s="261"/>
      <c r="EA17" s="261"/>
      <c r="EB17" s="261"/>
      <c r="EC17" s="261"/>
      <c r="ED17" s="261"/>
      <c r="EE17" s="261"/>
      <c r="EF17" s="261"/>
      <c r="EG17" s="261"/>
      <c r="EH17" s="261"/>
      <c r="EI17" s="261"/>
      <c r="EJ17" s="261"/>
      <c r="EK17" s="261"/>
      <c r="EL17" s="261"/>
      <c r="EM17" s="261"/>
      <c r="EN17" s="261"/>
      <c r="EO17" s="261"/>
      <c r="EP17" s="261"/>
      <c r="EQ17" s="261"/>
      <c r="ER17" s="261"/>
      <c r="ES17" s="261"/>
      <c r="ET17" s="261"/>
      <c r="EU17" s="261"/>
      <c r="EV17" s="261"/>
      <c r="EW17" s="261"/>
      <c r="EX17" s="261"/>
      <c r="EY17" s="261"/>
      <c r="EZ17" s="261"/>
      <c r="FA17" s="261"/>
      <c r="FB17" s="261"/>
      <c r="FC17" s="261"/>
      <c r="FD17" s="261"/>
      <c r="FE17" s="261"/>
      <c r="FF17" s="261"/>
      <c r="FG17" s="261"/>
      <c r="FH17" s="261"/>
      <c r="FI17" s="261"/>
      <c r="FJ17" s="261"/>
      <c r="FK17" s="261"/>
      <c r="FL17" s="261"/>
      <c r="FM17" s="261"/>
      <c r="FN17" s="261"/>
      <c r="FO17" s="261"/>
      <c r="FP17" s="261"/>
      <c r="FQ17" s="261"/>
      <c r="FR17" s="261"/>
      <c r="FS17" s="261"/>
      <c r="FT17" s="261"/>
      <c r="FU17" s="261"/>
      <c r="FV17" s="261"/>
      <c r="FW17" s="261"/>
      <c r="FX17" s="261"/>
      <c r="FY17" s="261"/>
      <c r="FZ17" s="261"/>
      <c r="GA17" s="261"/>
      <c r="GB17" s="261"/>
      <c r="GC17" s="261"/>
      <c r="GD17" s="261"/>
      <c r="GE17" s="261"/>
      <c r="GF17" s="261"/>
      <c r="GG17" s="261"/>
      <c r="GH17" s="261"/>
      <c r="GI17" s="261"/>
      <c r="GJ17" s="261"/>
      <c r="GK17" s="261"/>
      <c r="GL17" s="261"/>
      <c r="GM17" s="261"/>
      <c r="GN17" s="261"/>
      <c r="GO17" s="261"/>
      <c r="GP17" s="261"/>
      <c r="GQ17" s="261"/>
      <c r="GR17" s="261"/>
      <c r="GS17" s="261"/>
      <c r="GT17" s="261"/>
      <c r="GU17" s="261"/>
      <c r="GV17" s="261"/>
      <c r="GW17" s="261"/>
      <c r="GX17" s="261"/>
      <c r="GY17" s="261"/>
      <c r="GZ17" s="261"/>
      <c r="HA17" s="261"/>
      <c r="HB17" s="261"/>
      <c r="HC17" s="261"/>
      <c r="HD17" s="261"/>
      <c r="HE17" s="261"/>
      <c r="HF17" s="261"/>
      <c r="HG17" s="261"/>
      <c r="HH17" s="261"/>
      <c r="HI17" s="261"/>
      <c r="HJ17" s="261"/>
      <c r="HK17" s="261"/>
      <c r="HL17" s="261"/>
      <c r="HM17" s="261"/>
      <c r="HN17" s="261"/>
      <c r="HO17" s="261"/>
      <c r="HP17" s="261"/>
      <c r="HQ17" s="261"/>
      <c r="HR17" s="261"/>
      <c r="HS17" s="261"/>
      <c r="HT17" s="261"/>
      <c r="HU17" s="261"/>
      <c r="HV17" s="261"/>
      <c r="HW17" s="261"/>
      <c r="HX17" s="261"/>
      <c r="HY17" s="261"/>
      <c r="HZ17" s="261"/>
      <c r="IA17" s="261"/>
      <c r="IB17" s="261"/>
      <c r="IC17" s="261"/>
      <c r="ID17" s="261"/>
      <c r="IE17" s="261"/>
      <c r="IF17" s="261"/>
      <c r="IG17" s="261"/>
      <c r="IH17" s="261"/>
      <c r="II17" s="261"/>
      <c r="IJ17" s="261"/>
      <c r="IK17" s="261"/>
      <c r="IL17" s="261"/>
      <c r="IM17" s="261"/>
      <c r="IN17" s="261"/>
      <c r="IO17" s="261"/>
      <c r="IP17" s="261"/>
      <c r="IQ17" s="261"/>
      <c r="IR17" s="261"/>
      <c r="IS17" s="261"/>
      <c r="IT17" s="261"/>
    </row>
    <row r="18" spans="1:254" s="8" customFormat="1" ht="22.5" customHeight="1">
      <c r="A18" s="266" t="s">
        <v>51</v>
      </c>
      <c r="B18" s="263" t="s">
        <v>37</v>
      </c>
      <c r="C18" s="215">
        <v>1456.7693603473226</v>
      </c>
      <c r="D18" s="216">
        <v>10.4</v>
      </c>
      <c r="E18" s="261"/>
      <c r="F18" s="261"/>
      <c r="G18" s="261"/>
      <c r="H18" s="261"/>
      <c r="I18" s="261"/>
      <c r="J18" s="261"/>
      <c r="K18" s="261"/>
      <c r="L18" s="261"/>
      <c r="M18" s="261"/>
      <c r="N18" s="261"/>
      <c r="O18" s="261"/>
      <c r="P18" s="261"/>
      <c r="Q18" s="261"/>
      <c r="R18" s="261"/>
      <c r="S18" s="261"/>
      <c r="T18" s="261"/>
      <c r="U18" s="261"/>
      <c r="V18" s="261"/>
      <c r="W18" s="261"/>
      <c r="X18" s="261"/>
      <c r="Y18" s="261"/>
      <c r="Z18" s="261"/>
      <c r="AA18" s="261"/>
      <c r="AB18" s="261"/>
      <c r="AC18" s="261"/>
      <c r="AD18" s="261"/>
      <c r="AE18" s="261"/>
      <c r="AF18" s="261"/>
      <c r="AG18" s="261"/>
      <c r="AH18" s="261"/>
      <c r="AI18" s="261"/>
      <c r="AJ18" s="261"/>
      <c r="AK18" s="261"/>
      <c r="AL18" s="261"/>
      <c r="AM18" s="261"/>
      <c r="AN18" s="261"/>
      <c r="AO18" s="261"/>
      <c r="AP18" s="261"/>
      <c r="AQ18" s="261"/>
      <c r="AR18" s="261"/>
      <c r="AS18" s="261"/>
      <c r="AT18" s="261"/>
      <c r="AU18" s="261"/>
      <c r="AV18" s="261"/>
      <c r="AW18" s="261"/>
      <c r="AX18" s="261"/>
      <c r="AY18" s="261"/>
      <c r="AZ18" s="261"/>
      <c r="BA18" s="261"/>
      <c r="BB18" s="261"/>
      <c r="BC18" s="261"/>
      <c r="BD18" s="261"/>
      <c r="BE18" s="261"/>
      <c r="BF18" s="261"/>
      <c r="BG18" s="261"/>
      <c r="BH18" s="261"/>
      <c r="BI18" s="261"/>
      <c r="BJ18" s="261"/>
      <c r="BK18" s="261"/>
      <c r="BL18" s="261"/>
      <c r="BM18" s="261"/>
      <c r="BN18" s="261"/>
      <c r="BO18" s="261"/>
      <c r="BP18" s="261"/>
      <c r="BQ18" s="261"/>
      <c r="BR18" s="261"/>
      <c r="BS18" s="261"/>
      <c r="BT18" s="261"/>
      <c r="BU18" s="261"/>
      <c r="BV18" s="261"/>
      <c r="BW18" s="261"/>
      <c r="BX18" s="261"/>
      <c r="BY18" s="261"/>
      <c r="BZ18" s="261"/>
      <c r="CA18" s="261"/>
      <c r="CB18" s="261"/>
      <c r="CC18" s="261"/>
      <c r="CD18" s="261"/>
      <c r="CE18" s="261"/>
      <c r="CF18" s="261"/>
      <c r="CG18" s="261"/>
      <c r="CH18" s="261"/>
      <c r="CI18" s="261"/>
      <c r="CJ18" s="261"/>
      <c r="CK18" s="261"/>
      <c r="CL18" s="261"/>
      <c r="CM18" s="261"/>
      <c r="CN18" s="261"/>
      <c r="CO18" s="261"/>
      <c r="CP18" s="261"/>
      <c r="CQ18" s="261"/>
      <c r="CR18" s="261"/>
      <c r="CS18" s="261"/>
      <c r="CT18" s="261"/>
      <c r="CU18" s="261"/>
      <c r="CV18" s="261"/>
      <c r="CW18" s="261"/>
      <c r="CX18" s="261"/>
      <c r="CY18" s="261"/>
      <c r="CZ18" s="261"/>
      <c r="DA18" s="261"/>
      <c r="DB18" s="261"/>
      <c r="DC18" s="261"/>
      <c r="DD18" s="261"/>
      <c r="DE18" s="261"/>
      <c r="DF18" s="261"/>
      <c r="DG18" s="261"/>
      <c r="DH18" s="261"/>
      <c r="DI18" s="261"/>
      <c r="DJ18" s="261"/>
      <c r="DK18" s="261"/>
      <c r="DL18" s="261"/>
      <c r="DM18" s="261"/>
      <c r="DN18" s="261"/>
      <c r="DO18" s="261"/>
      <c r="DP18" s="261"/>
      <c r="DQ18" s="261"/>
      <c r="DR18" s="261"/>
      <c r="DS18" s="261"/>
      <c r="DT18" s="261"/>
      <c r="DU18" s="261"/>
      <c r="DV18" s="261"/>
      <c r="DW18" s="261"/>
      <c r="DX18" s="261"/>
      <c r="DY18" s="261"/>
      <c r="DZ18" s="261"/>
      <c r="EA18" s="261"/>
      <c r="EB18" s="261"/>
      <c r="EC18" s="261"/>
      <c r="ED18" s="261"/>
      <c r="EE18" s="261"/>
      <c r="EF18" s="261"/>
      <c r="EG18" s="261"/>
      <c r="EH18" s="261"/>
      <c r="EI18" s="261"/>
      <c r="EJ18" s="261"/>
      <c r="EK18" s="261"/>
      <c r="EL18" s="261"/>
      <c r="EM18" s="261"/>
      <c r="EN18" s="261"/>
      <c r="EO18" s="261"/>
      <c r="EP18" s="261"/>
      <c r="EQ18" s="261"/>
      <c r="ER18" s="261"/>
      <c r="ES18" s="261"/>
      <c r="ET18" s="261"/>
      <c r="EU18" s="261"/>
      <c r="EV18" s="261"/>
      <c r="EW18" s="261"/>
      <c r="EX18" s="261"/>
      <c r="EY18" s="261"/>
      <c r="EZ18" s="261"/>
      <c r="FA18" s="261"/>
      <c r="FB18" s="261"/>
      <c r="FC18" s="261"/>
      <c r="FD18" s="261"/>
      <c r="FE18" s="261"/>
      <c r="FF18" s="261"/>
      <c r="FG18" s="261"/>
      <c r="FH18" s="261"/>
      <c r="FI18" s="261"/>
      <c r="FJ18" s="261"/>
      <c r="FK18" s="261"/>
      <c r="FL18" s="261"/>
      <c r="FM18" s="261"/>
      <c r="FN18" s="261"/>
      <c r="FO18" s="261"/>
      <c r="FP18" s="261"/>
      <c r="FQ18" s="261"/>
      <c r="FR18" s="261"/>
      <c r="FS18" s="261"/>
      <c r="FT18" s="261"/>
      <c r="FU18" s="261"/>
      <c r="FV18" s="261"/>
      <c r="FW18" s="261"/>
      <c r="FX18" s="261"/>
      <c r="FY18" s="261"/>
      <c r="FZ18" s="261"/>
      <c r="GA18" s="261"/>
      <c r="GB18" s="261"/>
      <c r="GC18" s="261"/>
      <c r="GD18" s="261"/>
      <c r="GE18" s="261"/>
      <c r="GF18" s="261"/>
      <c r="GG18" s="261"/>
      <c r="GH18" s="261"/>
      <c r="GI18" s="261"/>
      <c r="GJ18" s="261"/>
      <c r="GK18" s="261"/>
      <c r="GL18" s="261"/>
      <c r="GM18" s="261"/>
      <c r="GN18" s="261"/>
      <c r="GO18" s="261"/>
      <c r="GP18" s="261"/>
      <c r="GQ18" s="261"/>
      <c r="GR18" s="261"/>
      <c r="GS18" s="261"/>
      <c r="GT18" s="261"/>
      <c r="GU18" s="261"/>
      <c r="GV18" s="261"/>
      <c r="GW18" s="261"/>
      <c r="GX18" s="261"/>
      <c r="GY18" s="261"/>
      <c r="GZ18" s="261"/>
      <c r="HA18" s="261"/>
      <c r="HB18" s="261"/>
      <c r="HC18" s="261"/>
      <c r="HD18" s="261"/>
      <c r="HE18" s="261"/>
      <c r="HF18" s="261"/>
      <c r="HG18" s="261"/>
      <c r="HH18" s="261"/>
      <c r="HI18" s="261"/>
      <c r="HJ18" s="261"/>
      <c r="HK18" s="261"/>
      <c r="HL18" s="261"/>
      <c r="HM18" s="261"/>
      <c r="HN18" s="261"/>
      <c r="HO18" s="261"/>
      <c r="HP18" s="261"/>
      <c r="HQ18" s="261"/>
      <c r="HR18" s="261"/>
      <c r="HS18" s="261"/>
      <c r="HT18" s="261"/>
      <c r="HU18" s="261"/>
      <c r="HV18" s="261"/>
      <c r="HW18" s="261"/>
      <c r="HX18" s="261"/>
      <c r="HY18" s="261"/>
      <c r="HZ18" s="261"/>
      <c r="IA18" s="261"/>
      <c r="IB18" s="261"/>
      <c r="IC18" s="261"/>
      <c r="ID18" s="261"/>
      <c r="IE18" s="261"/>
      <c r="IF18" s="261"/>
      <c r="IG18" s="261"/>
      <c r="IH18" s="261"/>
      <c r="II18" s="261"/>
      <c r="IJ18" s="261"/>
      <c r="IK18" s="261"/>
      <c r="IL18" s="261"/>
      <c r="IM18" s="261"/>
      <c r="IN18" s="261"/>
      <c r="IO18" s="261"/>
      <c r="IP18" s="261"/>
      <c r="IQ18" s="261"/>
      <c r="IR18" s="261"/>
      <c r="IS18" s="261"/>
      <c r="IT18" s="261"/>
    </row>
    <row r="19" spans="1:254" s="8" customFormat="1" ht="22.5" customHeight="1">
      <c r="A19" s="265" t="s">
        <v>52</v>
      </c>
      <c r="B19" s="263" t="s">
        <v>37</v>
      </c>
      <c r="C19" s="215">
        <v>330.04842510000003</v>
      </c>
      <c r="D19" s="216">
        <v>60.9</v>
      </c>
      <c r="E19" s="261"/>
      <c r="F19" s="261"/>
      <c r="G19" s="261"/>
      <c r="H19" s="261"/>
      <c r="I19" s="261"/>
      <c r="J19" s="261"/>
      <c r="K19" s="261"/>
      <c r="L19" s="261"/>
      <c r="M19" s="261"/>
      <c r="N19" s="261"/>
      <c r="O19" s="261"/>
      <c r="P19" s="261"/>
      <c r="Q19" s="261"/>
      <c r="R19" s="261"/>
      <c r="S19" s="261"/>
      <c r="T19" s="261"/>
      <c r="U19" s="261"/>
      <c r="V19" s="261"/>
      <c r="W19" s="261"/>
      <c r="X19" s="261"/>
      <c r="Y19" s="261"/>
      <c r="Z19" s="261"/>
      <c r="AA19" s="261"/>
      <c r="AB19" s="261"/>
      <c r="AC19" s="261"/>
      <c r="AD19" s="261"/>
      <c r="AE19" s="261"/>
      <c r="AF19" s="261"/>
      <c r="AG19" s="261"/>
      <c r="AH19" s="261"/>
      <c r="AI19" s="261"/>
      <c r="AJ19" s="261"/>
      <c r="AK19" s="261"/>
      <c r="AL19" s="261"/>
      <c r="AM19" s="261"/>
      <c r="AN19" s="261"/>
      <c r="AO19" s="261"/>
      <c r="AP19" s="261"/>
      <c r="AQ19" s="261"/>
      <c r="AR19" s="261"/>
      <c r="AS19" s="261"/>
      <c r="AT19" s="261"/>
      <c r="AU19" s="261"/>
      <c r="AV19" s="261"/>
      <c r="AW19" s="261"/>
      <c r="AX19" s="261"/>
      <c r="AY19" s="261"/>
      <c r="AZ19" s="261"/>
      <c r="BA19" s="261"/>
      <c r="BB19" s="261"/>
      <c r="BC19" s="261"/>
      <c r="BD19" s="261"/>
      <c r="BE19" s="261"/>
      <c r="BF19" s="261"/>
      <c r="BG19" s="261"/>
      <c r="BH19" s="261"/>
      <c r="BI19" s="261"/>
      <c r="BJ19" s="261"/>
      <c r="BK19" s="261"/>
      <c r="BL19" s="261"/>
      <c r="BM19" s="261"/>
      <c r="BN19" s="261"/>
      <c r="BO19" s="261"/>
      <c r="BP19" s="261"/>
      <c r="BQ19" s="261"/>
      <c r="BR19" s="261"/>
      <c r="BS19" s="261"/>
      <c r="BT19" s="261"/>
      <c r="BU19" s="261"/>
      <c r="BV19" s="261"/>
      <c r="BW19" s="261"/>
      <c r="BX19" s="261"/>
      <c r="BY19" s="261"/>
      <c r="BZ19" s="261"/>
      <c r="CA19" s="261"/>
      <c r="CB19" s="261"/>
      <c r="CC19" s="261"/>
      <c r="CD19" s="261"/>
      <c r="CE19" s="261"/>
      <c r="CF19" s="261"/>
      <c r="CG19" s="261"/>
      <c r="CH19" s="261"/>
      <c r="CI19" s="261"/>
      <c r="CJ19" s="261"/>
      <c r="CK19" s="261"/>
      <c r="CL19" s="261"/>
      <c r="CM19" s="261"/>
      <c r="CN19" s="261"/>
      <c r="CO19" s="261"/>
      <c r="CP19" s="261"/>
      <c r="CQ19" s="261"/>
      <c r="CR19" s="261"/>
      <c r="CS19" s="261"/>
      <c r="CT19" s="261"/>
      <c r="CU19" s="261"/>
      <c r="CV19" s="261"/>
      <c r="CW19" s="261"/>
      <c r="CX19" s="261"/>
      <c r="CY19" s="261"/>
      <c r="CZ19" s="261"/>
      <c r="DA19" s="261"/>
      <c r="DB19" s="261"/>
      <c r="DC19" s="261"/>
      <c r="DD19" s="261"/>
      <c r="DE19" s="261"/>
      <c r="DF19" s="261"/>
      <c r="DG19" s="261"/>
      <c r="DH19" s="261"/>
      <c r="DI19" s="261"/>
      <c r="DJ19" s="261"/>
      <c r="DK19" s="261"/>
      <c r="DL19" s="261"/>
      <c r="DM19" s="261"/>
      <c r="DN19" s="261"/>
      <c r="DO19" s="261"/>
      <c r="DP19" s="261"/>
      <c r="DQ19" s="261"/>
      <c r="DR19" s="261"/>
      <c r="DS19" s="261"/>
      <c r="DT19" s="261"/>
      <c r="DU19" s="261"/>
      <c r="DV19" s="261"/>
      <c r="DW19" s="261"/>
      <c r="DX19" s="261"/>
      <c r="DY19" s="261"/>
      <c r="DZ19" s="261"/>
      <c r="EA19" s="261"/>
      <c r="EB19" s="261"/>
      <c r="EC19" s="261"/>
      <c r="ED19" s="261"/>
      <c r="EE19" s="261"/>
      <c r="EF19" s="261"/>
      <c r="EG19" s="261"/>
      <c r="EH19" s="261"/>
      <c r="EI19" s="261"/>
      <c r="EJ19" s="261"/>
      <c r="EK19" s="261"/>
      <c r="EL19" s="261"/>
      <c r="EM19" s="261"/>
      <c r="EN19" s="261"/>
      <c r="EO19" s="261"/>
      <c r="EP19" s="261"/>
      <c r="EQ19" s="261"/>
      <c r="ER19" s="261"/>
      <c r="ES19" s="261"/>
      <c r="ET19" s="261"/>
      <c r="EU19" s="261"/>
      <c r="EV19" s="261"/>
      <c r="EW19" s="261"/>
      <c r="EX19" s="261"/>
      <c r="EY19" s="261"/>
      <c r="EZ19" s="261"/>
      <c r="FA19" s="261"/>
      <c r="FB19" s="261"/>
      <c r="FC19" s="261"/>
      <c r="FD19" s="261"/>
      <c r="FE19" s="261"/>
      <c r="FF19" s="261"/>
      <c r="FG19" s="261"/>
      <c r="FH19" s="261"/>
      <c r="FI19" s="261"/>
      <c r="FJ19" s="261"/>
      <c r="FK19" s="261"/>
      <c r="FL19" s="261"/>
      <c r="FM19" s="261"/>
      <c r="FN19" s="261"/>
      <c r="FO19" s="261"/>
      <c r="FP19" s="261"/>
      <c r="FQ19" s="261"/>
      <c r="FR19" s="261"/>
      <c r="FS19" s="261"/>
      <c r="FT19" s="261"/>
      <c r="FU19" s="261"/>
      <c r="FV19" s="261"/>
      <c r="FW19" s="261"/>
      <c r="FX19" s="261"/>
      <c r="FY19" s="261"/>
      <c r="FZ19" s="261"/>
      <c r="GA19" s="261"/>
      <c r="GB19" s="261"/>
      <c r="GC19" s="261"/>
      <c r="GD19" s="261"/>
      <c r="GE19" s="261"/>
      <c r="GF19" s="261"/>
      <c r="GG19" s="261"/>
      <c r="GH19" s="261"/>
      <c r="GI19" s="261"/>
      <c r="GJ19" s="261"/>
      <c r="GK19" s="261"/>
      <c r="GL19" s="261"/>
      <c r="GM19" s="261"/>
      <c r="GN19" s="261"/>
      <c r="GO19" s="261"/>
      <c r="GP19" s="261"/>
      <c r="GQ19" s="261"/>
      <c r="GR19" s="261"/>
      <c r="GS19" s="261"/>
      <c r="GT19" s="261"/>
      <c r="GU19" s="261"/>
      <c r="GV19" s="261"/>
      <c r="GW19" s="261"/>
      <c r="GX19" s="261"/>
      <c r="GY19" s="261"/>
      <c r="GZ19" s="261"/>
      <c r="HA19" s="261"/>
      <c r="HB19" s="261"/>
      <c r="HC19" s="261"/>
      <c r="HD19" s="261"/>
      <c r="HE19" s="261"/>
      <c r="HF19" s="261"/>
      <c r="HG19" s="261"/>
      <c r="HH19" s="261"/>
      <c r="HI19" s="261"/>
      <c r="HJ19" s="261"/>
      <c r="HK19" s="261"/>
      <c r="HL19" s="261"/>
      <c r="HM19" s="261"/>
      <c r="HN19" s="261"/>
      <c r="HO19" s="261"/>
      <c r="HP19" s="261"/>
      <c r="HQ19" s="261"/>
      <c r="HR19" s="261"/>
      <c r="HS19" s="261"/>
      <c r="HT19" s="261"/>
      <c r="HU19" s="261"/>
      <c r="HV19" s="261"/>
      <c r="HW19" s="261"/>
      <c r="HX19" s="261"/>
      <c r="HY19" s="261"/>
      <c r="HZ19" s="261"/>
      <c r="IA19" s="261"/>
      <c r="IB19" s="261"/>
      <c r="IC19" s="261"/>
      <c r="ID19" s="261"/>
      <c r="IE19" s="261"/>
      <c r="IF19" s="261"/>
      <c r="IG19" s="261"/>
      <c r="IH19" s="261"/>
      <c r="II19" s="261"/>
      <c r="IJ19" s="261"/>
      <c r="IK19" s="261"/>
      <c r="IL19" s="261"/>
      <c r="IM19" s="261"/>
      <c r="IN19" s="261"/>
      <c r="IO19" s="261"/>
      <c r="IP19" s="261"/>
      <c r="IQ19" s="261"/>
      <c r="IR19" s="261"/>
      <c r="IS19" s="261"/>
      <c r="IT19" s="261"/>
    </row>
    <row r="20" spans="1:254" s="8" customFormat="1" ht="22.5" customHeight="1">
      <c r="A20" s="265" t="s">
        <v>53</v>
      </c>
      <c r="B20" s="263" t="s">
        <v>37</v>
      </c>
      <c r="C20" s="215">
        <v>191.68918993</v>
      </c>
      <c r="D20" s="216">
        <v>89.7</v>
      </c>
      <c r="E20" s="261"/>
      <c r="F20" s="261"/>
      <c r="G20" s="261"/>
      <c r="H20" s="261"/>
      <c r="I20" s="261"/>
      <c r="J20" s="261"/>
      <c r="K20" s="261"/>
      <c r="L20" s="261"/>
      <c r="M20" s="261"/>
      <c r="N20" s="261"/>
      <c r="O20" s="261"/>
      <c r="P20" s="261"/>
      <c r="Q20" s="261"/>
      <c r="R20" s="261"/>
      <c r="S20" s="261"/>
      <c r="T20" s="261"/>
      <c r="U20" s="261"/>
      <c r="V20" s="261"/>
      <c r="W20" s="261"/>
      <c r="X20" s="261"/>
      <c r="Y20" s="261"/>
      <c r="Z20" s="261"/>
      <c r="AA20" s="261"/>
      <c r="AB20" s="261"/>
      <c r="AC20" s="261"/>
      <c r="AD20" s="261"/>
      <c r="AE20" s="261"/>
      <c r="AF20" s="261"/>
      <c r="AG20" s="261"/>
      <c r="AH20" s="261"/>
      <c r="AI20" s="261"/>
      <c r="AJ20" s="261"/>
      <c r="AK20" s="261"/>
      <c r="AL20" s="261"/>
      <c r="AM20" s="261"/>
      <c r="AN20" s="261"/>
      <c r="AO20" s="261"/>
      <c r="AP20" s="261"/>
      <c r="AQ20" s="261"/>
      <c r="AR20" s="261"/>
      <c r="AS20" s="261"/>
      <c r="AT20" s="261"/>
      <c r="AU20" s="261"/>
      <c r="AV20" s="261"/>
      <c r="AW20" s="261"/>
      <c r="AX20" s="261"/>
      <c r="AY20" s="261"/>
      <c r="AZ20" s="261"/>
      <c r="BA20" s="261"/>
      <c r="BB20" s="261"/>
      <c r="BC20" s="261"/>
      <c r="BD20" s="261"/>
      <c r="BE20" s="261"/>
      <c r="BF20" s="261"/>
      <c r="BG20" s="261"/>
      <c r="BH20" s="261"/>
      <c r="BI20" s="261"/>
      <c r="BJ20" s="261"/>
      <c r="BK20" s="261"/>
      <c r="BL20" s="261"/>
      <c r="BM20" s="261"/>
      <c r="BN20" s="261"/>
      <c r="BO20" s="261"/>
      <c r="BP20" s="261"/>
      <c r="BQ20" s="261"/>
      <c r="BR20" s="261"/>
      <c r="BS20" s="261"/>
      <c r="BT20" s="261"/>
      <c r="BU20" s="261"/>
      <c r="BV20" s="261"/>
      <c r="BW20" s="261"/>
      <c r="BX20" s="261"/>
      <c r="BY20" s="261"/>
      <c r="BZ20" s="261"/>
      <c r="CA20" s="261"/>
      <c r="CB20" s="261"/>
      <c r="CC20" s="261"/>
      <c r="CD20" s="261"/>
      <c r="CE20" s="261"/>
      <c r="CF20" s="261"/>
      <c r="CG20" s="261"/>
      <c r="CH20" s="261"/>
      <c r="CI20" s="261"/>
      <c r="CJ20" s="261"/>
      <c r="CK20" s="261"/>
      <c r="CL20" s="261"/>
      <c r="CM20" s="261"/>
      <c r="CN20" s="261"/>
      <c r="CO20" s="261"/>
      <c r="CP20" s="261"/>
      <c r="CQ20" s="261"/>
      <c r="CR20" s="261"/>
      <c r="CS20" s="261"/>
      <c r="CT20" s="261"/>
      <c r="CU20" s="261"/>
      <c r="CV20" s="261"/>
      <c r="CW20" s="261"/>
      <c r="CX20" s="261"/>
      <c r="CY20" s="261"/>
      <c r="CZ20" s="261"/>
      <c r="DA20" s="261"/>
      <c r="DB20" s="261"/>
      <c r="DC20" s="261"/>
      <c r="DD20" s="261"/>
      <c r="DE20" s="261"/>
      <c r="DF20" s="261"/>
      <c r="DG20" s="261"/>
      <c r="DH20" s="261"/>
      <c r="DI20" s="261"/>
      <c r="DJ20" s="261"/>
      <c r="DK20" s="261"/>
      <c r="DL20" s="261"/>
      <c r="DM20" s="261"/>
      <c r="DN20" s="261"/>
      <c r="DO20" s="261"/>
      <c r="DP20" s="261"/>
      <c r="DQ20" s="261"/>
      <c r="DR20" s="261"/>
      <c r="DS20" s="261"/>
      <c r="DT20" s="261"/>
      <c r="DU20" s="261"/>
      <c r="DV20" s="261"/>
      <c r="DW20" s="261"/>
      <c r="DX20" s="261"/>
      <c r="DY20" s="261"/>
      <c r="DZ20" s="261"/>
      <c r="EA20" s="261"/>
      <c r="EB20" s="261"/>
      <c r="EC20" s="261"/>
      <c r="ED20" s="261"/>
      <c r="EE20" s="261"/>
      <c r="EF20" s="261"/>
      <c r="EG20" s="261"/>
      <c r="EH20" s="261"/>
      <c r="EI20" s="261"/>
      <c r="EJ20" s="261"/>
      <c r="EK20" s="261"/>
      <c r="EL20" s="261"/>
      <c r="EM20" s="261"/>
      <c r="EN20" s="261"/>
      <c r="EO20" s="261"/>
      <c r="EP20" s="261"/>
      <c r="EQ20" s="261"/>
      <c r="ER20" s="261"/>
      <c r="ES20" s="261"/>
      <c r="ET20" s="261"/>
      <c r="EU20" s="261"/>
      <c r="EV20" s="261"/>
      <c r="EW20" s="261"/>
      <c r="EX20" s="261"/>
      <c r="EY20" s="261"/>
      <c r="EZ20" s="261"/>
      <c r="FA20" s="261"/>
      <c r="FB20" s="261"/>
      <c r="FC20" s="261"/>
      <c r="FD20" s="261"/>
      <c r="FE20" s="261"/>
      <c r="FF20" s="261"/>
      <c r="FG20" s="261"/>
      <c r="FH20" s="261"/>
      <c r="FI20" s="261"/>
      <c r="FJ20" s="261"/>
      <c r="FK20" s="261"/>
      <c r="FL20" s="261"/>
      <c r="FM20" s="261"/>
      <c r="FN20" s="261"/>
      <c r="FO20" s="261"/>
      <c r="FP20" s="261"/>
      <c r="FQ20" s="261"/>
      <c r="FR20" s="261"/>
      <c r="FS20" s="261"/>
      <c r="FT20" s="261"/>
      <c r="FU20" s="261"/>
      <c r="FV20" s="261"/>
      <c r="FW20" s="261"/>
      <c r="FX20" s="261"/>
      <c r="FY20" s="261"/>
      <c r="FZ20" s="261"/>
      <c r="GA20" s="261"/>
      <c r="GB20" s="261"/>
      <c r="GC20" s="261"/>
      <c r="GD20" s="261"/>
      <c r="GE20" s="261"/>
      <c r="GF20" s="261"/>
      <c r="GG20" s="261"/>
      <c r="GH20" s="261"/>
      <c r="GI20" s="261"/>
      <c r="GJ20" s="261"/>
      <c r="GK20" s="261"/>
      <c r="GL20" s="261"/>
      <c r="GM20" s="261"/>
      <c r="GN20" s="261"/>
      <c r="GO20" s="261"/>
      <c r="GP20" s="261"/>
      <c r="GQ20" s="261"/>
      <c r="GR20" s="261"/>
      <c r="GS20" s="261"/>
      <c r="GT20" s="261"/>
      <c r="GU20" s="261"/>
      <c r="GV20" s="261"/>
      <c r="GW20" s="261"/>
      <c r="GX20" s="261"/>
      <c r="GY20" s="261"/>
      <c r="GZ20" s="261"/>
      <c r="HA20" s="261"/>
      <c r="HB20" s="261"/>
      <c r="HC20" s="261"/>
      <c r="HD20" s="261"/>
      <c r="HE20" s="261"/>
      <c r="HF20" s="261"/>
      <c r="HG20" s="261"/>
      <c r="HH20" s="261"/>
      <c r="HI20" s="261"/>
      <c r="HJ20" s="261"/>
      <c r="HK20" s="261"/>
      <c r="HL20" s="261"/>
      <c r="HM20" s="261"/>
      <c r="HN20" s="261"/>
      <c r="HO20" s="261"/>
      <c r="HP20" s="261"/>
      <c r="HQ20" s="261"/>
      <c r="HR20" s="261"/>
      <c r="HS20" s="261"/>
      <c r="HT20" s="261"/>
      <c r="HU20" s="261"/>
      <c r="HV20" s="261"/>
      <c r="HW20" s="261"/>
      <c r="HX20" s="261"/>
      <c r="HY20" s="261"/>
      <c r="HZ20" s="261"/>
      <c r="IA20" s="261"/>
      <c r="IB20" s="261"/>
      <c r="IC20" s="261"/>
      <c r="ID20" s="261"/>
      <c r="IE20" s="261"/>
      <c r="IF20" s="261"/>
      <c r="IG20" s="261"/>
      <c r="IH20" s="261"/>
      <c r="II20" s="261"/>
      <c r="IJ20" s="261"/>
      <c r="IK20" s="261"/>
      <c r="IL20" s="261"/>
      <c r="IM20" s="261"/>
      <c r="IN20" s="261"/>
      <c r="IO20" s="261"/>
      <c r="IP20" s="261"/>
      <c r="IQ20" s="261"/>
      <c r="IR20" s="261"/>
      <c r="IS20" s="261"/>
      <c r="IT20" s="261"/>
    </row>
    <row r="21" spans="1:254" s="8" customFormat="1" ht="22.5" customHeight="1">
      <c r="A21" s="265" t="s">
        <v>54</v>
      </c>
      <c r="B21" s="263" t="s">
        <v>37</v>
      </c>
      <c r="C21" s="215">
        <v>138.35923517</v>
      </c>
      <c r="D21" s="216">
        <v>32.9</v>
      </c>
      <c r="E21" s="261"/>
      <c r="F21" s="261"/>
      <c r="G21" s="261"/>
      <c r="H21" s="261"/>
      <c r="I21" s="261"/>
      <c r="J21" s="261"/>
      <c r="K21" s="261"/>
      <c r="L21" s="261"/>
      <c r="M21" s="261"/>
      <c r="N21" s="261"/>
      <c r="O21" s="261"/>
      <c r="P21" s="261"/>
      <c r="Q21" s="261"/>
      <c r="R21" s="261"/>
      <c r="S21" s="261"/>
      <c r="T21" s="261"/>
      <c r="U21" s="261"/>
      <c r="V21" s="261"/>
      <c r="W21" s="261"/>
      <c r="X21" s="261"/>
      <c r="Y21" s="261"/>
      <c r="Z21" s="261"/>
      <c r="AA21" s="261"/>
      <c r="AB21" s="261"/>
      <c r="AC21" s="261"/>
      <c r="AD21" s="261"/>
      <c r="AE21" s="261"/>
      <c r="AF21" s="261"/>
      <c r="AG21" s="261"/>
      <c r="AH21" s="261"/>
      <c r="AI21" s="261"/>
      <c r="AJ21" s="261"/>
      <c r="AK21" s="261"/>
      <c r="AL21" s="261"/>
      <c r="AM21" s="261"/>
      <c r="AN21" s="261"/>
      <c r="AO21" s="261"/>
      <c r="AP21" s="261"/>
      <c r="AQ21" s="261"/>
      <c r="AR21" s="261"/>
      <c r="AS21" s="261"/>
      <c r="AT21" s="261"/>
      <c r="AU21" s="261"/>
      <c r="AV21" s="261"/>
      <c r="AW21" s="261"/>
      <c r="AX21" s="261"/>
      <c r="AY21" s="261"/>
      <c r="AZ21" s="261"/>
      <c r="BA21" s="261"/>
      <c r="BB21" s="261"/>
      <c r="BC21" s="261"/>
      <c r="BD21" s="261"/>
      <c r="BE21" s="261"/>
      <c r="BF21" s="261"/>
      <c r="BG21" s="261"/>
      <c r="BH21" s="261"/>
      <c r="BI21" s="261"/>
      <c r="BJ21" s="261"/>
      <c r="BK21" s="261"/>
      <c r="BL21" s="261"/>
      <c r="BM21" s="261"/>
      <c r="BN21" s="261"/>
      <c r="BO21" s="261"/>
      <c r="BP21" s="261"/>
      <c r="BQ21" s="261"/>
      <c r="BR21" s="261"/>
      <c r="BS21" s="261"/>
      <c r="BT21" s="261"/>
      <c r="BU21" s="261"/>
      <c r="BV21" s="261"/>
      <c r="BW21" s="261"/>
      <c r="BX21" s="261"/>
      <c r="BY21" s="261"/>
      <c r="BZ21" s="261"/>
      <c r="CA21" s="261"/>
      <c r="CB21" s="261"/>
      <c r="CC21" s="261"/>
      <c r="CD21" s="261"/>
      <c r="CE21" s="261"/>
      <c r="CF21" s="261"/>
      <c r="CG21" s="261"/>
      <c r="CH21" s="261"/>
      <c r="CI21" s="261"/>
      <c r="CJ21" s="261"/>
      <c r="CK21" s="261"/>
      <c r="CL21" s="261"/>
      <c r="CM21" s="261"/>
      <c r="CN21" s="261"/>
      <c r="CO21" s="261"/>
      <c r="CP21" s="261"/>
      <c r="CQ21" s="261"/>
      <c r="CR21" s="261"/>
      <c r="CS21" s="261"/>
      <c r="CT21" s="261"/>
      <c r="CU21" s="261"/>
      <c r="CV21" s="261"/>
      <c r="CW21" s="261"/>
      <c r="CX21" s="261"/>
      <c r="CY21" s="261"/>
      <c r="CZ21" s="261"/>
      <c r="DA21" s="261"/>
      <c r="DB21" s="261"/>
      <c r="DC21" s="261"/>
      <c r="DD21" s="261"/>
      <c r="DE21" s="261"/>
      <c r="DF21" s="261"/>
      <c r="DG21" s="261"/>
      <c r="DH21" s="261"/>
      <c r="DI21" s="261"/>
      <c r="DJ21" s="261"/>
      <c r="DK21" s="261"/>
      <c r="DL21" s="261"/>
      <c r="DM21" s="261"/>
      <c r="DN21" s="261"/>
      <c r="DO21" s="261"/>
      <c r="DP21" s="261"/>
      <c r="DQ21" s="261"/>
      <c r="DR21" s="261"/>
      <c r="DS21" s="261"/>
      <c r="DT21" s="261"/>
      <c r="DU21" s="261"/>
      <c r="DV21" s="261"/>
      <c r="DW21" s="261"/>
      <c r="DX21" s="261"/>
      <c r="DY21" s="261"/>
      <c r="DZ21" s="261"/>
      <c r="EA21" s="261"/>
      <c r="EB21" s="261"/>
      <c r="EC21" s="261"/>
      <c r="ED21" s="261"/>
      <c r="EE21" s="261"/>
      <c r="EF21" s="261"/>
      <c r="EG21" s="261"/>
      <c r="EH21" s="261"/>
      <c r="EI21" s="261"/>
      <c r="EJ21" s="261"/>
      <c r="EK21" s="261"/>
      <c r="EL21" s="261"/>
      <c r="EM21" s="261"/>
      <c r="EN21" s="261"/>
      <c r="EO21" s="261"/>
      <c r="EP21" s="261"/>
      <c r="EQ21" s="261"/>
      <c r="ER21" s="261"/>
      <c r="ES21" s="261"/>
      <c r="ET21" s="261"/>
      <c r="EU21" s="261"/>
      <c r="EV21" s="261"/>
      <c r="EW21" s="261"/>
      <c r="EX21" s="261"/>
      <c r="EY21" s="261"/>
      <c r="EZ21" s="261"/>
      <c r="FA21" s="261"/>
      <c r="FB21" s="261"/>
      <c r="FC21" s="261"/>
      <c r="FD21" s="261"/>
      <c r="FE21" s="261"/>
      <c r="FF21" s="261"/>
      <c r="FG21" s="261"/>
      <c r="FH21" s="261"/>
      <c r="FI21" s="261"/>
      <c r="FJ21" s="261"/>
      <c r="FK21" s="261"/>
      <c r="FL21" s="261"/>
      <c r="FM21" s="261"/>
      <c r="FN21" s="261"/>
      <c r="FO21" s="261"/>
      <c r="FP21" s="261"/>
      <c r="FQ21" s="261"/>
      <c r="FR21" s="261"/>
      <c r="FS21" s="261"/>
      <c r="FT21" s="261"/>
      <c r="FU21" s="261"/>
      <c r="FV21" s="261"/>
      <c r="FW21" s="261"/>
      <c r="FX21" s="261"/>
      <c r="FY21" s="261"/>
      <c r="FZ21" s="261"/>
      <c r="GA21" s="261"/>
      <c r="GB21" s="261"/>
      <c r="GC21" s="261"/>
      <c r="GD21" s="261"/>
      <c r="GE21" s="261"/>
      <c r="GF21" s="261"/>
      <c r="GG21" s="261"/>
      <c r="GH21" s="261"/>
      <c r="GI21" s="261"/>
      <c r="GJ21" s="261"/>
      <c r="GK21" s="261"/>
      <c r="GL21" s="261"/>
      <c r="GM21" s="261"/>
      <c r="GN21" s="261"/>
      <c r="GO21" s="261"/>
      <c r="GP21" s="261"/>
      <c r="GQ21" s="261"/>
      <c r="GR21" s="261"/>
      <c r="GS21" s="261"/>
      <c r="GT21" s="261"/>
      <c r="GU21" s="261"/>
      <c r="GV21" s="261"/>
      <c r="GW21" s="261"/>
      <c r="GX21" s="261"/>
      <c r="GY21" s="261"/>
      <c r="GZ21" s="261"/>
      <c r="HA21" s="261"/>
      <c r="HB21" s="261"/>
      <c r="HC21" s="261"/>
      <c r="HD21" s="261"/>
      <c r="HE21" s="261"/>
      <c r="HF21" s="261"/>
      <c r="HG21" s="261"/>
      <c r="HH21" s="261"/>
      <c r="HI21" s="261"/>
      <c r="HJ21" s="261"/>
      <c r="HK21" s="261"/>
      <c r="HL21" s="261"/>
      <c r="HM21" s="261"/>
      <c r="HN21" s="261"/>
      <c r="HO21" s="261"/>
      <c r="HP21" s="261"/>
      <c r="HQ21" s="261"/>
      <c r="HR21" s="261"/>
      <c r="HS21" s="261"/>
      <c r="HT21" s="261"/>
      <c r="HU21" s="261"/>
      <c r="HV21" s="261"/>
      <c r="HW21" s="261"/>
      <c r="HX21" s="261"/>
      <c r="HY21" s="261"/>
      <c r="HZ21" s="261"/>
      <c r="IA21" s="261"/>
      <c r="IB21" s="261"/>
      <c r="IC21" s="261"/>
      <c r="ID21" s="261"/>
      <c r="IE21" s="261"/>
      <c r="IF21" s="261"/>
      <c r="IG21" s="261"/>
      <c r="IH21" s="261"/>
      <c r="II21" s="261"/>
      <c r="IJ21" s="261"/>
      <c r="IK21" s="261"/>
      <c r="IL21" s="261"/>
      <c r="IM21" s="261"/>
      <c r="IN21" s="261"/>
      <c r="IO21" s="261"/>
      <c r="IP21" s="261"/>
      <c r="IQ21" s="261"/>
      <c r="IR21" s="261"/>
      <c r="IS21" s="261"/>
      <c r="IT21" s="261"/>
    </row>
    <row r="22" spans="1:254" s="8" customFormat="1" ht="22.5" customHeight="1">
      <c r="A22" s="265" t="s">
        <v>55</v>
      </c>
      <c r="B22" s="263" t="s">
        <v>37</v>
      </c>
      <c r="C22" s="215">
        <v>750.07</v>
      </c>
      <c r="D22" s="216">
        <v>18.9</v>
      </c>
      <c r="E22" s="261"/>
      <c r="F22" s="261"/>
      <c r="G22" s="261"/>
      <c r="H22" s="261"/>
      <c r="I22" s="261"/>
      <c r="J22" s="261"/>
      <c r="K22" s="261"/>
      <c r="L22" s="261"/>
      <c r="M22" s="261"/>
      <c r="N22" s="261"/>
      <c r="O22" s="261"/>
      <c r="P22" s="261"/>
      <c r="Q22" s="261"/>
      <c r="R22" s="261"/>
      <c r="S22" s="261"/>
      <c r="T22" s="261"/>
      <c r="U22" s="261"/>
      <c r="V22" s="261"/>
      <c r="W22" s="261"/>
      <c r="X22" s="261"/>
      <c r="Y22" s="261"/>
      <c r="Z22" s="261"/>
      <c r="AA22" s="261"/>
      <c r="AB22" s="261"/>
      <c r="AC22" s="261"/>
      <c r="AD22" s="261"/>
      <c r="AE22" s="261"/>
      <c r="AF22" s="261"/>
      <c r="AG22" s="261"/>
      <c r="AH22" s="261"/>
      <c r="AI22" s="261"/>
      <c r="AJ22" s="261"/>
      <c r="AK22" s="261"/>
      <c r="AL22" s="261"/>
      <c r="AM22" s="261"/>
      <c r="AN22" s="261"/>
      <c r="AO22" s="261"/>
      <c r="AP22" s="261"/>
      <c r="AQ22" s="261"/>
      <c r="AR22" s="261"/>
      <c r="AS22" s="261"/>
      <c r="AT22" s="261"/>
      <c r="AU22" s="261"/>
      <c r="AV22" s="261"/>
      <c r="AW22" s="261"/>
      <c r="AX22" s="261"/>
      <c r="AY22" s="261"/>
      <c r="AZ22" s="261"/>
      <c r="BA22" s="261"/>
      <c r="BB22" s="261"/>
      <c r="BC22" s="261"/>
      <c r="BD22" s="261"/>
      <c r="BE22" s="261"/>
      <c r="BF22" s="261"/>
      <c r="BG22" s="261"/>
      <c r="BH22" s="261"/>
      <c r="BI22" s="261"/>
      <c r="BJ22" s="261"/>
      <c r="BK22" s="261"/>
      <c r="BL22" s="261"/>
      <c r="BM22" s="261"/>
      <c r="BN22" s="261"/>
      <c r="BO22" s="261"/>
      <c r="BP22" s="261"/>
      <c r="BQ22" s="261"/>
      <c r="BR22" s="261"/>
      <c r="BS22" s="261"/>
      <c r="BT22" s="261"/>
      <c r="BU22" s="261"/>
      <c r="BV22" s="261"/>
      <c r="BW22" s="261"/>
      <c r="BX22" s="261"/>
      <c r="BY22" s="261"/>
      <c r="BZ22" s="261"/>
      <c r="CA22" s="261"/>
      <c r="CB22" s="261"/>
      <c r="CC22" s="261"/>
      <c r="CD22" s="261"/>
      <c r="CE22" s="261"/>
      <c r="CF22" s="261"/>
      <c r="CG22" s="261"/>
      <c r="CH22" s="261"/>
      <c r="CI22" s="261"/>
      <c r="CJ22" s="261"/>
      <c r="CK22" s="261"/>
      <c r="CL22" s="261"/>
      <c r="CM22" s="261"/>
      <c r="CN22" s="261"/>
      <c r="CO22" s="261"/>
      <c r="CP22" s="261"/>
      <c r="CQ22" s="261"/>
      <c r="CR22" s="261"/>
      <c r="CS22" s="261"/>
      <c r="CT22" s="261"/>
      <c r="CU22" s="261"/>
      <c r="CV22" s="261"/>
      <c r="CW22" s="261"/>
      <c r="CX22" s="261"/>
      <c r="CY22" s="261"/>
      <c r="CZ22" s="261"/>
      <c r="DA22" s="261"/>
      <c r="DB22" s="261"/>
      <c r="DC22" s="261"/>
      <c r="DD22" s="261"/>
      <c r="DE22" s="261"/>
      <c r="DF22" s="261"/>
      <c r="DG22" s="261"/>
      <c r="DH22" s="261"/>
      <c r="DI22" s="261"/>
      <c r="DJ22" s="261"/>
      <c r="DK22" s="261"/>
      <c r="DL22" s="261"/>
      <c r="DM22" s="261"/>
      <c r="DN22" s="261"/>
      <c r="DO22" s="261"/>
      <c r="DP22" s="261"/>
      <c r="DQ22" s="261"/>
      <c r="DR22" s="261"/>
      <c r="DS22" s="261"/>
      <c r="DT22" s="261"/>
      <c r="DU22" s="261"/>
      <c r="DV22" s="261"/>
      <c r="DW22" s="261"/>
      <c r="DX22" s="261"/>
      <c r="DY22" s="261"/>
      <c r="DZ22" s="261"/>
      <c r="EA22" s="261"/>
      <c r="EB22" s="261"/>
      <c r="EC22" s="261"/>
      <c r="ED22" s="261"/>
      <c r="EE22" s="261"/>
      <c r="EF22" s="261"/>
      <c r="EG22" s="261"/>
      <c r="EH22" s="261"/>
      <c r="EI22" s="261"/>
      <c r="EJ22" s="261"/>
      <c r="EK22" s="261"/>
      <c r="EL22" s="261"/>
      <c r="EM22" s="261"/>
      <c r="EN22" s="261"/>
      <c r="EO22" s="261"/>
      <c r="EP22" s="261"/>
      <c r="EQ22" s="261"/>
      <c r="ER22" s="261"/>
      <c r="ES22" s="261"/>
      <c r="ET22" s="261"/>
      <c r="EU22" s="261"/>
      <c r="EV22" s="261"/>
      <c r="EW22" s="261"/>
      <c r="EX22" s="261"/>
      <c r="EY22" s="261"/>
      <c r="EZ22" s="261"/>
      <c r="FA22" s="261"/>
      <c r="FB22" s="261"/>
      <c r="FC22" s="261"/>
      <c r="FD22" s="261"/>
      <c r="FE22" s="261"/>
      <c r="FF22" s="261"/>
      <c r="FG22" s="261"/>
      <c r="FH22" s="261"/>
      <c r="FI22" s="261"/>
      <c r="FJ22" s="261"/>
      <c r="FK22" s="261"/>
      <c r="FL22" s="261"/>
      <c r="FM22" s="261"/>
      <c r="FN22" s="261"/>
      <c r="FO22" s="261"/>
      <c r="FP22" s="261"/>
      <c r="FQ22" s="261"/>
      <c r="FR22" s="261"/>
      <c r="FS22" s="261"/>
      <c r="FT22" s="261"/>
      <c r="FU22" s="261"/>
      <c r="FV22" s="261"/>
      <c r="FW22" s="261"/>
      <c r="FX22" s="261"/>
      <c r="FY22" s="261"/>
      <c r="FZ22" s="261"/>
      <c r="GA22" s="261"/>
      <c r="GB22" s="261"/>
      <c r="GC22" s="261"/>
      <c r="GD22" s="261"/>
      <c r="GE22" s="261"/>
      <c r="GF22" s="261"/>
      <c r="GG22" s="261"/>
      <c r="GH22" s="261"/>
      <c r="GI22" s="261"/>
      <c r="GJ22" s="261"/>
      <c r="GK22" s="261"/>
      <c r="GL22" s="261"/>
      <c r="GM22" s="261"/>
      <c r="GN22" s="261"/>
      <c r="GO22" s="261"/>
      <c r="GP22" s="261"/>
      <c r="GQ22" s="261"/>
      <c r="GR22" s="261"/>
      <c r="GS22" s="261"/>
      <c r="GT22" s="261"/>
      <c r="GU22" s="261"/>
      <c r="GV22" s="261"/>
      <c r="GW22" s="261"/>
      <c r="GX22" s="261"/>
      <c r="GY22" s="261"/>
      <c r="GZ22" s="261"/>
      <c r="HA22" s="261"/>
      <c r="HB22" s="261"/>
      <c r="HC22" s="261"/>
      <c r="HD22" s="261"/>
      <c r="HE22" s="261"/>
      <c r="HF22" s="261"/>
      <c r="HG22" s="261"/>
      <c r="HH22" s="261"/>
      <c r="HI22" s="261"/>
      <c r="HJ22" s="261"/>
      <c r="HK22" s="261"/>
      <c r="HL22" s="261"/>
      <c r="HM22" s="261"/>
      <c r="HN22" s="261"/>
      <c r="HO22" s="261"/>
      <c r="HP22" s="261"/>
      <c r="HQ22" s="261"/>
      <c r="HR22" s="261"/>
      <c r="HS22" s="261"/>
      <c r="HT22" s="261"/>
      <c r="HU22" s="261"/>
      <c r="HV22" s="261"/>
      <c r="HW22" s="261"/>
      <c r="HX22" s="261"/>
      <c r="HY22" s="261"/>
      <c r="HZ22" s="261"/>
      <c r="IA22" s="261"/>
      <c r="IB22" s="261"/>
      <c r="IC22" s="261"/>
      <c r="ID22" s="261"/>
      <c r="IE22" s="261"/>
      <c r="IF22" s="261"/>
      <c r="IG22" s="261"/>
      <c r="IH22" s="261"/>
      <c r="II22" s="261"/>
      <c r="IJ22" s="261"/>
      <c r="IK22" s="261"/>
      <c r="IL22" s="261"/>
      <c r="IM22" s="261"/>
      <c r="IN22" s="261"/>
      <c r="IO22" s="261"/>
      <c r="IP22" s="261"/>
      <c r="IQ22" s="261"/>
      <c r="IR22" s="261"/>
      <c r="IS22" s="261"/>
      <c r="IT22" s="261"/>
    </row>
    <row r="23" spans="1:254" s="8" customFormat="1" ht="22.5" customHeight="1">
      <c r="A23" s="265" t="s">
        <v>56</v>
      </c>
      <c r="B23" s="263" t="s">
        <v>57</v>
      </c>
      <c r="C23" s="215">
        <v>6.39</v>
      </c>
      <c r="D23" s="216">
        <v>14.3</v>
      </c>
      <c r="E23" s="261"/>
      <c r="F23" s="261"/>
      <c r="G23" s="261"/>
      <c r="H23" s="261"/>
      <c r="I23" s="261"/>
      <c r="J23" s="261"/>
      <c r="K23" s="261"/>
      <c r="L23" s="261"/>
      <c r="M23" s="261"/>
      <c r="N23" s="261"/>
      <c r="O23" s="261"/>
      <c r="P23" s="261"/>
      <c r="Q23" s="261"/>
      <c r="R23" s="261"/>
      <c r="S23" s="261"/>
      <c r="T23" s="261"/>
      <c r="U23" s="261"/>
      <c r="V23" s="261"/>
      <c r="W23" s="261"/>
      <c r="X23" s="261"/>
      <c r="Y23" s="261"/>
      <c r="Z23" s="261"/>
      <c r="AA23" s="261"/>
      <c r="AB23" s="261"/>
      <c r="AC23" s="261"/>
      <c r="AD23" s="261"/>
      <c r="AE23" s="261"/>
      <c r="AF23" s="261"/>
      <c r="AG23" s="261"/>
      <c r="AH23" s="261"/>
      <c r="AI23" s="261"/>
      <c r="AJ23" s="261"/>
      <c r="AK23" s="261"/>
      <c r="AL23" s="261"/>
      <c r="AM23" s="261"/>
      <c r="AN23" s="261"/>
      <c r="AO23" s="261"/>
      <c r="AP23" s="261"/>
      <c r="AQ23" s="261"/>
      <c r="AR23" s="261"/>
      <c r="AS23" s="261"/>
      <c r="AT23" s="261"/>
      <c r="AU23" s="261"/>
      <c r="AV23" s="261"/>
      <c r="AW23" s="261"/>
      <c r="AX23" s="261"/>
      <c r="AY23" s="261"/>
      <c r="AZ23" s="261"/>
      <c r="BA23" s="261"/>
      <c r="BB23" s="261"/>
      <c r="BC23" s="261"/>
      <c r="BD23" s="261"/>
      <c r="BE23" s="261"/>
      <c r="BF23" s="261"/>
      <c r="BG23" s="261"/>
      <c r="BH23" s="261"/>
      <c r="BI23" s="261"/>
      <c r="BJ23" s="261"/>
      <c r="BK23" s="261"/>
      <c r="BL23" s="261"/>
      <c r="BM23" s="261"/>
      <c r="BN23" s="261"/>
      <c r="BO23" s="261"/>
      <c r="BP23" s="261"/>
      <c r="BQ23" s="261"/>
      <c r="BR23" s="261"/>
      <c r="BS23" s="261"/>
      <c r="BT23" s="261"/>
      <c r="BU23" s="261"/>
      <c r="BV23" s="261"/>
      <c r="BW23" s="261"/>
      <c r="BX23" s="261"/>
      <c r="BY23" s="261"/>
      <c r="BZ23" s="261"/>
      <c r="CA23" s="261"/>
      <c r="CB23" s="261"/>
      <c r="CC23" s="261"/>
      <c r="CD23" s="261"/>
      <c r="CE23" s="261"/>
      <c r="CF23" s="261"/>
      <c r="CG23" s="261"/>
      <c r="CH23" s="261"/>
      <c r="CI23" s="261"/>
      <c r="CJ23" s="261"/>
      <c r="CK23" s="261"/>
      <c r="CL23" s="261"/>
      <c r="CM23" s="261"/>
      <c r="CN23" s="261"/>
      <c r="CO23" s="261"/>
      <c r="CP23" s="261"/>
      <c r="CQ23" s="261"/>
      <c r="CR23" s="261"/>
      <c r="CS23" s="261"/>
      <c r="CT23" s="261"/>
      <c r="CU23" s="261"/>
      <c r="CV23" s="261"/>
      <c r="CW23" s="261"/>
      <c r="CX23" s="261"/>
      <c r="CY23" s="261"/>
      <c r="CZ23" s="261"/>
      <c r="DA23" s="261"/>
      <c r="DB23" s="261"/>
      <c r="DC23" s="261"/>
      <c r="DD23" s="261"/>
      <c r="DE23" s="261"/>
      <c r="DF23" s="261"/>
      <c r="DG23" s="261"/>
      <c r="DH23" s="261"/>
      <c r="DI23" s="261"/>
      <c r="DJ23" s="261"/>
      <c r="DK23" s="261"/>
      <c r="DL23" s="261"/>
      <c r="DM23" s="261"/>
      <c r="DN23" s="261"/>
      <c r="DO23" s="261"/>
      <c r="DP23" s="261"/>
      <c r="DQ23" s="261"/>
      <c r="DR23" s="261"/>
      <c r="DS23" s="261"/>
      <c r="DT23" s="261"/>
      <c r="DU23" s="261"/>
      <c r="DV23" s="261"/>
      <c r="DW23" s="261"/>
      <c r="DX23" s="261"/>
      <c r="DY23" s="261"/>
      <c r="DZ23" s="261"/>
      <c r="EA23" s="261"/>
      <c r="EB23" s="261"/>
      <c r="EC23" s="261"/>
      <c r="ED23" s="261"/>
      <c r="EE23" s="261"/>
      <c r="EF23" s="261"/>
      <c r="EG23" s="261"/>
      <c r="EH23" s="261"/>
      <c r="EI23" s="261"/>
      <c r="EJ23" s="261"/>
      <c r="EK23" s="261"/>
      <c r="EL23" s="261"/>
      <c r="EM23" s="261"/>
      <c r="EN23" s="261"/>
      <c r="EO23" s="261"/>
      <c r="EP23" s="261"/>
      <c r="EQ23" s="261"/>
      <c r="ER23" s="261"/>
      <c r="ES23" s="261"/>
      <c r="ET23" s="261"/>
      <c r="EU23" s="261"/>
      <c r="EV23" s="261"/>
      <c r="EW23" s="261"/>
      <c r="EX23" s="261"/>
      <c r="EY23" s="261"/>
      <c r="EZ23" s="261"/>
      <c r="FA23" s="261"/>
      <c r="FB23" s="261"/>
      <c r="FC23" s="261"/>
      <c r="FD23" s="261"/>
      <c r="FE23" s="261"/>
      <c r="FF23" s="261"/>
      <c r="FG23" s="261"/>
      <c r="FH23" s="261"/>
      <c r="FI23" s="261"/>
      <c r="FJ23" s="261"/>
      <c r="FK23" s="261"/>
      <c r="FL23" s="261"/>
      <c r="FM23" s="261"/>
      <c r="FN23" s="261"/>
      <c r="FO23" s="261"/>
      <c r="FP23" s="261"/>
      <c r="FQ23" s="261"/>
      <c r="FR23" s="261"/>
      <c r="FS23" s="261"/>
      <c r="FT23" s="261"/>
      <c r="FU23" s="261"/>
      <c r="FV23" s="261"/>
      <c r="FW23" s="261"/>
      <c r="FX23" s="261"/>
      <c r="FY23" s="261"/>
      <c r="FZ23" s="261"/>
      <c r="GA23" s="261"/>
      <c r="GB23" s="261"/>
      <c r="GC23" s="261"/>
      <c r="GD23" s="261"/>
      <c r="GE23" s="261"/>
      <c r="GF23" s="261"/>
      <c r="GG23" s="261"/>
      <c r="GH23" s="261"/>
      <c r="GI23" s="261"/>
      <c r="GJ23" s="261"/>
      <c r="GK23" s="261"/>
      <c r="GL23" s="261"/>
      <c r="GM23" s="261"/>
      <c r="GN23" s="261"/>
      <c r="GO23" s="261"/>
      <c r="GP23" s="261"/>
      <c r="GQ23" s="261"/>
      <c r="GR23" s="261"/>
      <c r="GS23" s="261"/>
      <c r="GT23" s="261"/>
      <c r="GU23" s="261"/>
      <c r="GV23" s="261"/>
      <c r="GW23" s="261"/>
      <c r="GX23" s="261"/>
      <c r="GY23" s="261"/>
      <c r="GZ23" s="261"/>
      <c r="HA23" s="261"/>
      <c r="HB23" s="261"/>
      <c r="HC23" s="261"/>
      <c r="HD23" s="261"/>
      <c r="HE23" s="261"/>
      <c r="HF23" s="261"/>
      <c r="HG23" s="261"/>
      <c r="HH23" s="261"/>
      <c r="HI23" s="261"/>
      <c r="HJ23" s="261"/>
      <c r="HK23" s="261"/>
      <c r="HL23" s="261"/>
      <c r="HM23" s="261"/>
      <c r="HN23" s="261"/>
      <c r="HO23" s="261"/>
      <c r="HP23" s="261"/>
      <c r="HQ23" s="261"/>
      <c r="HR23" s="261"/>
      <c r="HS23" s="261"/>
      <c r="HT23" s="261"/>
      <c r="HU23" s="261"/>
      <c r="HV23" s="261"/>
      <c r="HW23" s="261"/>
      <c r="HX23" s="261"/>
      <c r="HY23" s="261"/>
      <c r="HZ23" s="261"/>
      <c r="IA23" s="261"/>
      <c r="IB23" s="261"/>
      <c r="IC23" s="261"/>
      <c r="ID23" s="261"/>
      <c r="IE23" s="261"/>
      <c r="IF23" s="261"/>
      <c r="IG23" s="261"/>
      <c r="IH23" s="261"/>
      <c r="II23" s="261"/>
      <c r="IJ23" s="261"/>
      <c r="IK23" s="261"/>
      <c r="IL23" s="261"/>
      <c r="IM23" s="261"/>
      <c r="IN23" s="261"/>
      <c r="IO23" s="261"/>
      <c r="IP23" s="261"/>
      <c r="IQ23" s="261"/>
      <c r="IR23" s="261"/>
      <c r="IS23" s="261"/>
      <c r="IT23" s="261"/>
    </row>
    <row r="24" spans="1:254" s="8" customFormat="1" ht="22.5" customHeight="1">
      <c r="A24" s="265" t="s">
        <v>58</v>
      </c>
      <c r="B24" s="263" t="s">
        <v>37</v>
      </c>
      <c r="C24" s="215">
        <v>2759.0030010125997</v>
      </c>
      <c r="D24" s="216">
        <v>1.3</v>
      </c>
      <c r="E24" s="261"/>
      <c r="F24" s="261"/>
      <c r="G24" s="261"/>
      <c r="H24" s="261"/>
      <c r="I24" s="261"/>
      <c r="J24" s="261"/>
      <c r="K24" s="261"/>
      <c r="L24" s="261"/>
      <c r="M24" s="261"/>
      <c r="N24" s="261"/>
      <c r="O24" s="261"/>
      <c r="P24" s="261"/>
      <c r="Q24" s="261"/>
      <c r="R24" s="261"/>
      <c r="S24" s="261"/>
      <c r="T24" s="261"/>
      <c r="U24" s="261"/>
      <c r="V24" s="261"/>
      <c r="W24" s="261"/>
      <c r="X24" s="261"/>
      <c r="Y24" s="261"/>
      <c r="Z24" s="261"/>
      <c r="AA24" s="261"/>
      <c r="AB24" s="261"/>
      <c r="AC24" s="261"/>
      <c r="AD24" s="261"/>
      <c r="AE24" s="261"/>
      <c r="AF24" s="261"/>
      <c r="AG24" s="261"/>
      <c r="AH24" s="261"/>
      <c r="AI24" s="261"/>
      <c r="AJ24" s="261"/>
      <c r="AK24" s="261"/>
      <c r="AL24" s="261"/>
      <c r="AM24" s="261"/>
      <c r="AN24" s="261"/>
      <c r="AO24" s="261"/>
      <c r="AP24" s="261"/>
      <c r="AQ24" s="261"/>
      <c r="AR24" s="261"/>
      <c r="AS24" s="261"/>
      <c r="AT24" s="261"/>
      <c r="AU24" s="261"/>
      <c r="AV24" s="261"/>
      <c r="AW24" s="261"/>
      <c r="AX24" s="261"/>
      <c r="AY24" s="261"/>
      <c r="AZ24" s="261"/>
      <c r="BA24" s="261"/>
      <c r="BB24" s="261"/>
      <c r="BC24" s="261"/>
      <c r="BD24" s="261"/>
      <c r="BE24" s="261"/>
      <c r="BF24" s="261"/>
      <c r="BG24" s="261"/>
      <c r="BH24" s="261"/>
      <c r="BI24" s="261"/>
      <c r="BJ24" s="261"/>
      <c r="BK24" s="261"/>
      <c r="BL24" s="261"/>
      <c r="BM24" s="261"/>
      <c r="BN24" s="261"/>
      <c r="BO24" s="261"/>
      <c r="BP24" s="261"/>
      <c r="BQ24" s="261"/>
      <c r="BR24" s="261"/>
      <c r="BS24" s="261"/>
      <c r="BT24" s="261"/>
      <c r="BU24" s="261"/>
      <c r="BV24" s="261"/>
      <c r="BW24" s="261"/>
      <c r="BX24" s="261"/>
      <c r="BY24" s="261"/>
      <c r="BZ24" s="261"/>
      <c r="CA24" s="261"/>
      <c r="CB24" s="261"/>
      <c r="CC24" s="261"/>
      <c r="CD24" s="261"/>
      <c r="CE24" s="261"/>
      <c r="CF24" s="261"/>
      <c r="CG24" s="261"/>
      <c r="CH24" s="261"/>
      <c r="CI24" s="261"/>
      <c r="CJ24" s="261"/>
      <c r="CK24" s="261"/>
      <c r="CL24" s="261"/>
      <c r="CM24" s="261"/>
      <c r="CN24" s="261"/>
      <c r="CO24" s="261"/>
      <c r="CP24" s="261"/>
      <c r="CQ24" s="261"/>
      <c r="CR24" s="261"/>
      <c r="CS24" s="261"/>
      <c r="CT24" s="261"/>
      <c r="CU24" s="261"/>
      <c r="CV24" s="261"/>
      <c r="CW24" s="261"/>
      <c r="CX24" s="261"/>
      <c r="CY24" s="261"/>
      <c r="CZ24" s="261"/>
      <c r="DA24" s="261"/>
      <c r="DB24" s="261"/>
      <c r="DC24" s="261"/>
      <c r="DD24" s="261"/>
      <c r="DE24" s="261"/>
      <c r="DF24" s="261"/>
      <c r="DG24" s="261"/>
      <c r="DH24" s="261"/>
      <c r="DI24" s="261"/>
      <c r="DJ24" s="261"/>
      <c r="DK24" s="261"/>
      <c r="DL24" s="261"/>
      <c r="DM24" s="261"/>
      <c r="DN24" s="261"/>
      <c r="DO24" s="261"/>
      <c r="DP24" s="261"/>
      <c r="DQ24" s="261"/>
      <c r="DR24" s="261"/>
      <c r="DS24" s="261"/>
      <c r="DT24" s="261"/>
      <c r="DU24" s="261"/>
      <c r="DV24" s="261"/>
      <c r="DW24" s="261"/>
      <c r="DX24" s="261"/>
      <c r="DY24" s="261"/>
      <c r="DZ24" s="261"/>
      <c r="EA24" s="261"/>
      <c r="EB24" s="261"/>
      <c r="EC24" s="261"/>
      <c r="ED24" s="261"/>
      <c r="EE24" s="261"/>
      <c r="EF24" s="261"/>
      <c r="EG24" s="261"/>
      <c r="EH24" s="261"/>
      <c r="EI24" s="261"/>
      <c r="EJ24" s="261"/>
      <c r="EK24" s="261"/>
      <c r="EL24" s="261"/>
      <c r="EM24" s="261"/>
      <c r="EN24" s="261"/>
      <c r="EO24" s="261"/>
      <c r="EP24" s="261"/>
      <c r="EQ24" s="261"/>
      <c r="ER24" s="261"/>
      <c r="ES24" s="261"/>
      <c r="ET24" s="261"/>
      <c r="EU24" s="261"/>
      <c r="EV24" s="261"/>
      <c r="EW24" s="261"/>
      <c r="EX24" s="261"/>
      <c r="EY24" s="261"/>
      <c r="EZ24" s="261"/>
      <c r="FA24" s="261"/>
      <c r="FB24" s="261"/>
      <c r="FC24" s="261"/>
      <c r="FD24" s="261"/>
      <c r="FE24" s="261"/>
      <c r="FF24" s="261"/>
      <c r="FG24" s="261"/>
      <c r="FH24" s="261"/>
      <c r="FI24" s="261"/>
      <c r="FJ24" s="261"/>
      <c r="FK24" s="261"/>
      <c r="FL24" s="261"/>
      <c r="FM24" s="261"/>
      <c r="FN24" s="261"/>
      <c r="FO24" s="261"/>
      <c r="FP24" s="261"/>
      <c r="FQ24" s="261"/>
      <c r="FR24" s="261"/>
      <c r="FS24" s="261"/>
      <c r="FT24" s="261"/>
      <c r="FU24" s="261"/>
      <c r="FV24" s="261"/>
      <c r="FW24" s="261"/>
      <c r="FX24" s="261"/>
      <c r="FY24" s="261"/>
      <c r="FZ24" s="261"/>
      <c r="GA24" s="261"/>
      <c r="GB24" s="261"/>
      <c r="GC24" s="261"/>
      <c r="GD24" s="261"/>
      <c r="GE24" s="261"/>
      <c r="GF24" s="261"/>
      <c r="GG24" s="261"/>
      <c r="GH24" s="261"/>
      <c r="GI24" s="261"/>
      <c r="GJ24" s="261"/>
      <c r="GK24" s="261"/>
      <c r="GL24" s="261"/>
      <c r="GM24" s="261"/>
      <c r="GN24" s="261"/>
      <c r="GO24" s="261"/>
      <c r="GP24" s="261"/>
      <c r="GQ24" s="261"/>
      <c r="GR24" s="261"/>
      <c r="GS24" s="261"/>
      <c r="GT24" s="261"/>
      <c r="GU24" s="261"/>
      <c r="GV24" s="261"/>
      <c r="GW24" s="261"/>
      <c r="GX24" s="261"/>
      <c r="GY24" s="261"/>
      <c r="GZ24" s="261"/>
      <c r="HA24" s="261"/>
      <c r="HB24" s="261"/>
      <c r="HC24" s="261"/>
      <c r="HD24" s="261"/>
      <c r="HE24" s="261"/>
      <c r="HF24" s="261"/>
      <c r="HG24" s="261"/>
      <c r="HH24" s="261"/>
      <c r="HI24" s="261"/>
      <c r="HJ24" s="261"/>
      <c r="HK24" s="261"/>
      <c r="HL24" s="261"/>
      <c r="HM24" s="261"/>
      <c r="HN24" s="261"/>
      <c r="HO24" s="261"/>
      <c r="HP24" s="261"/>
      <c r="HQ24" s="261"/>
      <c r="HR24" s="261"/>
      <c r="HS24" s="261"/>
      <c r="HT24" s="261"/>
      <c r="HU24" s="261"/>
      <c r="HV24" s="261"/>
      <c r="HW24" s="261"/>
      <c r="HX24" s="261"/>
      <c r="HY24" s="261"/>
      <c r="HZ24" s="261"/>
      <c r="IA24" s="261"/>
      <c r="IB24" s="261"/>
      <c r="IC24" s="261"/>
      <c r="ID24" s="261"/>
      <c r="IE24" s="261"/>
      <c r="IF24" s="261"/>
      <c r="IG24" s="261"/>
      <c r="IH24" s="261"/>
      <c r="II24" s="261"/>
      <c r="IJ24" s="261"/>
      <c r="IK24" s="261"/>
      <c r="IL24" s="261"/>
      <c r="IM24" s="261"/>
      <c r="IN24" s="261"/>
      <c r="IO24" s="261"/>
      <c r="IP24" s="261"/>
      <c r="IQ24" s="261"/>
      <c r="IR24" s="261"/>
      <c r="IS24" s="261"/>
      <c r="IT24" s="261"/>
    </row>
    <row r="25" spans="1:254" s="8" customFormat="1" ht="22.5" customHeight="1">
      <c r="A25" s="279" t="s">
        <v>338</v>
      </c>
      <c r="B25" s="263" t="s">
        <v>37</v>
      </c>
      <c r="C25" s="282">
        <f>'财政金融'!B13</f>
        <v>1689.4621799782</v>
      </c>
      <c r="D25" s="281">
        <f>'财政金融'!D13</f>
        <v>11.4</v>
      </c>
      <c r="E25" s="261"/>
      <c r="F25" s="261"/>
      <c r="G25" s="261"/>
      <c r="H25" s="261"/>
      <c r="I25" s="261"/>
      <c r="J25" s="261"/>
      <c r="K25" s="261"/>
      <c r="L25" s="261"/>
      <c r="M25" s="261"/>
      <c r="N25" s="261"/>
      <c r="O25" s="261"/>
      <c r="P25" s="261"/>
      <c r="Q25" s="261"/>
      <c r="R25" s="261"/>
      <c r="S25" s="261"/>
      <c r="T25" s="261"/>
      <c r="U25" s="261"/>
      <c r="V25" s="261"/>
      <c r="W25" s="261"/>
      <c r="X25" s="261"/>
      <c r="Y25" s="261"/>
      <c r="Z25" s="261"/>
      <c r="AA25" s="261"/>
      <c r="AB25" s="261"/>
      <c r="AC25" s="261"/>
      <c r="AD25" s="261"/>
      <c r="AE25" s="261"/>
      <c r="AF25" s="261"/>
      <c r="AG25" s="261"/>
      <c r="AH25" s="261"/>
      <c r="AI25" s="261"/>
      <c r="AJ25" s="261"/>
      <c r="AK25" s="261"/>
      <c r="AL25" s="261"/>
      <c r="AM25" s="261"/>
      <c r="AN25" s="261"/>
      <c r="AO25" s="261"/>
      <c r="AP25" s="261"/>
      <c r="AQ25" s="261"/>
      <c r="AR25" s="261"/>
      <c r="AS25" s="261"/>
      <c r="AT25" s="261"/>
      <c r="AU25" s="261"/>
      <c r="AV25" s="261"/>
      <c r="AW25" s="261"/>
      <c r="AX25" s="261"/>
      <c r="AY25" s="261"/>
      <c r="AZ25" s="261"/>
      <c r="BA25" s="261"/>
      <c r="BB25" s="261"/>
      <c r="BC25" s="261"/>
      <c r="BD25" s="261"/>
      <c r="BE25" s="261"/>
      <c r="BF25" s="261"/>
      <c r="BG25" s="261"/>
      <c r="BH25" s="261"/>
      <c r="BI25" s="261"/>
      <c r="BJ25" s="261"/>
      <c r="BK25" s="261"/>
      <c r="BL25" s="261"/>
      <c r="BM25" s="261"/>
      <c r="BN25" s="261"/>
      <c r="BO25" s="261"/>
      <c r="BP25" s="261"/>
      <c r="BQ25" s="261"/>
      <c r="BR25" s="261"/>
      <c r="BS25" s="261"/>
      <c r="BT25" s="261"/>
      <c r="BU25" s="261"/>
      <c r="BV25" s="261"/>
      <c r="BW25" s="261"/>
      <c r="BX25" s="261"/>
      <c r="BY25" s="261"/>
      <c r="BZ25" s="261"/>
      <c r="CA25" s="261"/>
      <c r="CB25" s="261"/>
      <c r="CC25" s="261"/>
      <c r="CD25" s="261"/>
      <c r="CE25" s="261"/>
      <c r="CF25" s="261"/>
      <c r="CG25" s="261"/>
      <c r="CH25" s="261"/>
      <c r="CI25" s="261"/>
      <c r="CJ25" s="261"/>
      <c r="CK25" s="261"/>
      <c r="CL25" s="261"/>
      <c r="CM25" s="261"/>
      <c r="CN25" s="261"/>
      <c r="CO25" s="261"/>
      <c r="CP25" s="261"/>
      <c r="CQ25" s="261"/>
      <c r="CR25" s="261"/>
      <c r="CS25" s="261"/>
      <c r="CT25" s="261"/>
      <c r="CU25" s="261"/>
      <c r="CV25" s="261"/>
      <c r="CW25" s="261"/>
      <c r="CX25" s="261"/>
      <c r="CY25" s="261"/>
      <c r="CZ25" s="261"/>
      <c r="DA25" s="261"/>
      <c r="DB25" s="261"/>
      <c r="DC25" s="261"/>
      <c r="DD25" s="261"/>
      <c r="DE25" s="261"/>
      <c r="DF25" s="261"/>
      <c r="DG25" s="261"/>
      <c r="DH25" s="261"/>
      <c r="DI25" s="261"/>
      <c r="DJ25" s="261"/>
      <c r="DK25" s="261"/>
      <c r="DL25" s="261"/>
      <c r="DM25" s="261"/>
      <c r="DN25" s="261"/>
      <c r="DO25" s="261"/>
      <c r="DP25" s="261"/>
      <c r="DQ25" s="261"/>
      <c r="DR25" s="261"/>
      <c r="DS25" s="261"/>
      <c r="DT25" s="261"/>
      <c r="DU25" s="261"/>
      <c r="DV25" s="261"/>
      <c r="DW25" s="261"/>
      <c r="DX25" s="261"/>
      <c r="DY25" s="261"/>
      <c r="DZ25" s="261"/>
      <c r="EA25" s="261"/>
      <c r="EB25" s="261"/>
      <c r="EC25" s="261"/>
      <c r="ED25" s="261"/>
      <c r="EE25" s="261"/>
      <c r="EF25" s="261"/>
      <c r="EG25" s="261"/>
      <c r="EH25" s="261"/>
      <c r="EI25" s="261"/>
      <c r="EJ25" s="261"/>
      <c r="EK25" s="261"/>
      <c r="EL25" s="261"/>
      <c r="EM25" s="261"/>
      <c r="EN25" s="261"/>
      <c r="EO25" s="261"/>
      <c r="EP25" s="261"/>
      <c r="EQ25" s="261"/>
      <c r="ER25" s="261"/>
      <c r="ES25" s="261"/>
      <c r="ET25" s="261"/>
      <c r="EU25" s="261"/>
      <c r="EV25" s="261"/>
      <c r="EW25" s="261"/>
      <c r="EX25" s="261"/>
      <c r="EY25" s="261"/>
      <c r="EZ25" s="261"/>
      <c r="FA25" s="261"/>
      <c r="FB25" s="261"/>
      <c r="FC25" s="261"/>
      <c r="FD25" s="261"/>
      <c r="FE25" s="261"/>
      <c r="FF25" s="261"/>
      <c r="FG25" s="261"/>
      <c r="FH25" s="261"/>
      <c r="FI25" s="261"/>
      <c r="FJ25" s="261"/>
      <c r="FK25" s="261"/>
      <c r="FL25" s="261"/>
      <c r="FM25" s="261"/>
      <c r="FN25" s="261"/>
      <c r="FO25" s="261"/>
      <c r="FP25" s="261"/>
      <c r="FQ25" s="261"/>
      <c r="FR25" s="261"/>
      <c r="FS25" s="261"/>
      <c r="FT25" s="261"/>
      <c r="FU25" s="261"/>
      <c r="FV25" s="261"/>
      <c r="FW25" s="261"/>
      <c r="FX25" s="261"/>
      <c r="FY25" s="261"/>
      <c r="FZ25" s="261"/>
      <c r="GA25" s="261"/>
      <c r="GB25" s="261"/>
      <c r="GC25" s="261"/>
      <c r="GD25" s="261"/>
      <c r="GE25" s="261"/>
      <c r="GF25" s="261"/>
      <c r="GG25" s="261"/>
      <c r="GH25" s="261"/>
      <c r="GI25" s="261"/>
      <c r="GJ25" s="261"/>
      <c r="GK25" s="261"/>
      <c r="GL25" s="261"/>
      <c r="GM25" s="261"/>
      <c r="GN25" s="261"/>
      <c r="GO25" s="261"/>
      <c r="GP25" s="261"/>
      <c r="GQ25" s="261"/>
      <c r="GR25" s="261"/>
      <c r="GS25" s="261"/>
      <c r="GT25" s="261"/>
      <c r="GU25" s="261"/>
      <c r="GV25" s="261"/>
      <c r="GW25" s="261"/>
      <c r="GX25" s="261"/>
      <c r="GY25" s="261"/>
      <c r="GZ25" s="261"/>
      <c r="HA25" s="261"/>
      <c r="HB25" s="261"/>
      <c r="HC25" s="261"/>
      <c r="HD25" s="261"/>
      <c r="HE25" s="261"/>
      <c r="HF25" s="261"/>
      <c r="HG25" s="261"/>
      <c r="HH25" s="261"/>
      <c r="HI25" s="261"/>
      <c r="HJ25" s="261"/>
      <c r="HK25" s="261"/>
      <c r="HL25" s="261"/>
      <c r="HM25" s="261"/>
      <c r="HN25" s="261"/>
      <c r="HO25" s="261"/>
      <c r="HP25" s="261"/>
      <c r="HQ25" s="261"/>
      <c r="HR25" s="261"/>
      <c r="HS25" s="261"/>
      <c r="HT25" s="261"/>
      <c r="HU25" s="261"/>
      <c r="HV25" s="261"/>
      <c r="HW25" s="261"/>
      <c r="HX25" s="261"/>
      <c r="HY25" s="261"/>
      <c r="HZ25" s="261"/>
      <c r="IA25" s="261"/>
      <c r="IB25" s="261"/>
      <c r="IC25" s="261"/>
      <c r="ID25" s="261"/>
      <c r="IE25" s="261"/>
      <c r="IF25" s="261"/>
      <c r="IG25" s="261"/>
      <c r="IH25" s="261"/>
      <c r="II25" s="261"/>
      <c r="IJ25" s="261"/>
      <c r="IK25" s="261"/>
      <c r="IL25" s="261"/>
      <c r="IM25" s="261"/>
      <c r="IN25" s="261"/>
      <c r="IO25" s="261"/>
      <c r="IP25" s="261"/>
      <c r="IQ25" s="261"/>
      <c r="IR25" s="261"/>
      <c r="IS25" s="261"/>
      <c r="IT25" s="261"/>
    </row>
    <row r="26" spans="1:254" s="8" customFormat="1" ht="22.5" customHeight="1">
      <c r="A26" s="265" t="s">
        <v>59</v>
      </c>
      <c r="B26" s="263" t="s">
        <v>37</v>
      </c>
      <c r="C26" s="215">
        <v>1993.7972825661998</v>
      </c>
      <c r="D26" s="216">
        <v>20.7</v>
      </c>
      <c r="E26" s="261"/>
      <c r="F26" s="261"/>
      <c r="G26" s="261"/>
      <c r="H26" s="261"/>
      <c r="I26" s="261"/>
      <c r="J26" s="261"/>
      <c r="K26" s="261"/>
      <c r="L26" s="261"/>
      <c r="M26" s="261"/>
      <c r="N26" s="261"/>
      <c r="O26" s="261"/>
      <c r="P26" s="261"/>
      <c r="Q26" s="261"/>
      <c r="R26" s="261"/>
      <c r="S26" s="261"/>
      <c r="T26" s="261"/>
      <c r="U26" s="261"/>
      <c r="V26" s="261"/>
      <c r="W26" s="261"/>
      <c r="X26" s="261"/>
      <c r="Y26" s="261"/>
      <c r="Z26" s="261"/>
      <c r="AA26" s="261"/>
      <c r="AB26" s="261"/>
      <c r="AC26" s="261"/>
      <c r="AD26" s="261"/>
      <c r="AE26" s="261"/>
      <c r="AF26" s="261"/>
      <c r="AG26" s="261"/>
      <c r="AH26" s="261"/>
      <c r="AI26" s="261"/>
      <c r="AJ26" s="261"/>
      <c r="AK26" s="261"/>
      <c r="AL26" s="261"/>
      <c r="AM26" s="261"/>
      <c r="AN26" s="261"/>
      <c r="AO26" s="261"/>
      <c r="AP26" s="261"/>
      <c r="AQ26" s="261"/>
      <c r="AR26" s="261"/>
      <c r="AS26" s="261"/>
      <c r="AT26" s="261"/>
      <c r="AU26" s="261"/>
      <c r="AV26" s="261"/>
      <c r="AW26" s="261"/>
      <c r="AX26" s="261"/>
      <c r="AY26" s="261"/>
      <c r="AZ26" s="261"/>
      <c r="BA26" s="261"/>
      <c r="BB26" s="261"/>
      <c r="BC26" s="261"/>
      <c r="BD26" s="261"/>
      <c r="BE26" s="261"/>
      <c r="BF26" s="261"/>
      <c r="BG26" s="261"/>
      <c r="BH26" s="261"/>
      <c r="BI26" s="261"/>
      <c r="BJ26" s="261"/>
      <c r="BK26" s="261"/>
      <c r="BL26" s="261"/>
      <c r="BM26" s="261"/>
      <c r="BN26" s="261"/>
      <c r="BO26" s="261"/>
      <c r="BP26" s="261"/>
      <c r="BQ26" s="261"/>
      <c r="BR26" s="261"/>
      <c r="BS26" s="261"/>
      <c r="BT26" s="261"/>
      <c r="BU26" s="261"/>
      <c r="BV26" s="261"/>
      <c r="BW26" s="261"/>
      <c r="BX26" s="261"/>
      <c r="BY26" s="261"/>
      <c r="BZ26" s="261"/>
      <c r="CA26" s="261"/>
      <c r="CB26" s="261"/>
      <c r="CC26" s="261"/>
      <c r="CD26" s="261"/>
      <c r="CE26" s="261"/>
      <c r="CF26" s="261"/>
      <c r="CG26" s="261"/>
      <c r="CH26" s="261"/>
      <c r="CI26" s="261"/>
      <c r="CJ26" s="261"/>
      <c r="CK26" s="261"/>
      <c r="CL26" s="261"/>
      <c r="CM26" s="261"/>
      <c r="CN26" s="261"/>
      <c r="CO26" s="261"/>
      <c r="CP26" s="261"/>
      <c r="CQ26" s="261"/>
      <c r="CR26" s="261"/>
      <c r="CS26" s="261"/>
      <c r="CT26" s="261"/>
      <c r="CU26" s="261"/>
      <c r="CV26" s="261"/>
      <c r="CW26" s="261"/>
      <c r="CX26" s="261"/>
      <c r="CY26" s="261"/>
      <c r="CZ26" s="261"/>
      <c r="DA26" s="261"/>
      <c r="DB26" s="261"/>
      <c r="DC26" s="261"/>
      <c r="DD26" s="261"/>
      <c r="DE26" s="261"/>
      <c r="DF26" s="261"/>
      <c r="DG26" s="261"/>
      <c r="DH26" s="261"/>
      <c r="DI26" s="261"/>
      <c r="DJ26" s="261"/>
      <c r="DK26" s="261"/>
      <c r="DL26" s="261"/>
      <c r="DM26" s="261"/>
      <c r="DN26" s="261"/>
      <c r="DO26" s="261"/>
      <c r="DP26" s="261"/>
      <c r="DQ26" s="261"/>
      <c r="DR26" s="261"/>
      <c r="DS26" s="261"/>
      <c r="DT26" s="261"/>
      <c r="DU26" s="261"/>
      <c r="DV26" s="261"/>
      <c r="DW26" s="261"/>
      <c r="DX26" s="261"/>
      <c r="DY26" s="261"/>
      <c r="DZ26" s="261"/>
      <c r="EA26" s="261"/>
      <c r="EB26" s="261"/>
      <c r="EC26" s="261"/>
      <c r="ED26" s="261"/>
      <c r="EE26" s="261"/>
      <c r="EF26" s="261"/>
      <c r="EG26" s="261"/>
      <c r="EH26" s="261"/>
      <c r="EI26" s="261"/>
      <c r="EJ26" s="261"/>
      <c r="EK26" s="261"/>
      <c r="EL26" s="261"/>
      <c r="EM26" s="261"/>
      <c r="EN26" s="261"/>
      <c r="EO26" s="261"/>
      <c r="EP26" s="261"/>
      <c r="EQ26" s="261"/>
      <c r="ER26" s="261"/>
      <c r="ES26" s="261"/>
      <c r="ET26" s="261"/>
      <c r="EU26" s="261"/>
      <c r="EV26" s="261"/>
      <c r="EW26" s="261"/>
      <c r="EX26" s="261"/>
      <c r="EY26" s="261"/>
      <c r="EZ26" s="261"/>
      <c r="FA26" s="261"/>
      <c r="FB26" s="261"/>
      <c r="FC26" s="261"/>
      <c r="FD26" s="261"/>
      <c r="FE26" s="261"/>
      <c r="FF26" s="261"/>
      <c r="FG26" s="261"/>
      <c r="FH26" s="261"/>
      <c r="FI26" s="261"/>
      <c r="FJ26" s="261"/>
      <c r="FK26" s="261"/>
      <c r="FL26" s="261"/>
      <c r="FM26" s="261"/>
      <c r="FN26" s="261"/>
      <c r="FO26" s="261"/>
      <c r="FP26" s="261"/>
      <c r="FQ26" s="261"/>
      <c r="FR26" s="261"/>
      <c r="FS26" s="261"/>
      <c r="FT26" s="261"/>
      <c r="FU26" s="261"/>
      <c r="FV26" s="261"/>
      <c r="FW26" s="261"/>
      <c r="FX26" s="261"/>
      <c r="FY26" s="261"/>
      <c r="FZ26" s="261"/>
      <c r="GA26" s="261"/>
      <c r="GB26" s="261"/>
      <c r="GC26" s="261"/>
      <c r="GD26" s="261"/>
      <c r="GE26" s="261"/>
      <c r="GF26" s="261"/>
      <c r="GG26" s="261"/>
      <c r="GH26" s="261"/>
      <c r="GI26" s="261"/>
      <c r="GJ26" s="261"/>
      <c r="GK26" s="261"/>
      <c r="GL26" s="261"/>
      <c r="GM26" s="261"/>
      <c r="GN26" s="261"/>
      <c r="GO26" s="261"/>
      <c r="GP26" s="261"/>
      <c r="GQ26" s="261"/>
      <c r="GR26" s="261"/>
      <c r="GS26" s="261"/>
      <c r="GT26" s="261"/>
      <c r="GU26" s="261"/>
      <c r="GV26" s="261"/>
      <c r="GW26" s="261"/>
      <c r="GX26" s="261"/>
      <c r="GY26" s="261"/>
      <c r="GZ26" s="261"/>
      <c r="HA26" s="261"/>
      <c r="HB26" s="261"/>
      <c r="HC26" s="261"/>
      <c r="HD26" s="261"/>
      <c r="HE26" s="261"/>
      <c r="HF26" s="261"/>
      <c r="HG26" s="261"/>
      <c r="HH26" s="261"/>
      <c r="HI26" s="261"/>
      <c r="HJ26" s="261"/>
      <c r="HK26" s="261"/>
      <c r="HL26" s="261"/>
      <c r="HM26" s="261"/>
      <c r="HN26" s="261"/>
      <c r="HO26" s="261"/>
      <c r="HP26" s="261"/>
      <c r="HQ26" s="261"/>
      <c r="HR26" s="261"/>
      <c r="HS26" s="261"/>
      <c r="HT26" s="261"/>
      <c r="HU26" s="261"/>
      <c r="HV26" s="261"/>
      <c r="HW26" s="261"/>
      <c r="HX26" s="261"/>
      <c r="HY26" s="261"/>
      <c r="HZ26" s="261"/>
      <c r="IA26" s="261"/>
      <c r="IB26" s="261"/>
      <c r="IC26" s="261"/>
      <c r="ID26" s="261"/>
      <c r="IE26" s="261"/>
      <c r="IF26" s="261"/>
      <c r="IG26" s="261"/>
      <c r="IH26" s="261"/>
      <c r="II26" s="261"/>
      <c r="IJ26" s="261"/>
      <c r="IK26" s="261"/>
      <c r="IL26" s="261"/>
      <c r="IM26" s="261"/>
      <c r="IN26" s="261"/>
      <c r="IO26" s="261"/>
      <c r="IP26" s="261"/>
      <c r="IQ26" s="261"/>
      <c r="IR26" s="261"/>
      <c r="IS26" s="261"/>
      <c r="IT26" s="261"/>
    </row>
    <row r="27" spans="1:254" s="8" customFormat="1" ht="22.5" customHeight="1">
      <c r="A27" s="265" t="s">
        <v>60</v>
      </c>
      <c r="B27" s="263" t="s">
        <v>7</v>
      </c>
      <c r="C27" s="215" t="s">
        <v>44</v>
      </c>
      <c r="D27" s="216">
        <v>102.47378543</v>
      </c>
      <c r="E27" s="261"/>
      <c r="F27" s="261"/>
      <c r="G27" s="261"/>
      <c r="H27" s="261"/>
      <c r="I27" s="261"/>
      <c r="J27" s="261"/>
      <c r="K27" s="261"/>
      <c r="L27" s="261"/>
      <c r="M27" s="261"/>
      <c r="N27" s="261"/>
      <c r="O27" s="261"/>
      <c r="P27" s="261"/>
      <c r="Q27" s="261"/>
      <c r="R27" s="261"/>
      <c r="S27" s="261"/>
      <c r="T27" s="261"/>
      <c r="U27" s="261"/>
      <c r="V27" s="261"/>
      <c r="W27" s="261"/>
      <c r="X27" s="261"/>
      <c r="Y27" s="261"/>
      <c r="Z27" s="261"/>
      <c r="AA27" s="261"/>
      <c r="AB27" s="261"/>
      <c r="AC27" s="261"/>
      <c r="AD27" s="261"/>
      <c r="AE27" s="261"/>
      <c r="AF27" s="261"/>
      <c r="AG27" s="261"/>
      <c r="AH27" s="261"/>
      <c r="AI27" s="261"/>
      <c r="AJ27" s="261"/>
      <c r="AK27" s="261"/>
      <c r="AL27" s="261"/>
      <c r="AM27" s="261"/>
      <c r="AN27" s="261"/>
      <c r="AO27" s="261"/>
      <c r="AP27" s="261"/>
      <c r="AQ27" s="261"/>
      <c r="AR27" s="261"/>
      <c r="AS27" s="261"/>
      <c r="AT27" s="261"/>
      <c r="AU27" s="261"/>
      <c r="AV27" s="261"/>
      <c r="AW27" s="261"/>
      <c r="AX27" s="261"/>
      <c r="AY27" s="261"/>
      <c r="AZ27" s="261"/>
      <c r="BA27" s="261"/>
      <c r="BB27" s="261"/>
      <c r="BC27" s="261"/>
      <c r="BD27" s="261"/>
      <c r="BE27" s="261"/>
      <c r="BF27" s="261"/>
      <c r="BG27" s="261"/>
      <c r="BH27" s="261"/>
      <c r="BI27" s="261"/>
      <c r="BJ27" s="261"/>
      <c r="BK27" s="261"/>
      <c r="BL27" s="261"/>
      <c r="BM27" s="261"/>
      <c r="BN27" s="261"/>
      <c r="BO27" s="261"/>
      <c r="BP27" s="261"/>
      <c r="BQ27" s="261"/>
      <c r="BR27" s="261"/>
      <c r="BS27" s="261"/>
      <c r="BT27" s="261"/>
      <c r="BU27" s="261"/>
      <c r="BV27" s="261"/>
      <c r="BW27" s="261"/>
      <c r="BX27" s="261"/>
      <c r="BY27" s="261"/>
      <c r="BZ27" s="261"/>
      <c r="CA27" s="261"/>
      <c r="CB27" s="261"/>
      <c r="CC27" s="261"/>
      <c r="CD27" s="261"/>
      <c r="CE27" s="261"/>
      <c r="CF27" s="261"/>
      <c r="CG27" s="261"/>
      <c r="CH27" s="261"/>
      <c r="CI27" s="261"/>
      <c r="CJ27" s="261"/>
      <c r="CK27" s="261"/>
      <c r="CL27" s="261"/>
      <c r="CM27" s="261"/>
      <c r="CN27" s="261"/>
      <c r="CO27" s="261"/>
      <c r="CP27" s="261"/>
      <c r="CQ27" s="261"/>
      <c r="CR27" s="261"/>
      <c r="CS27" s="261"/>
      <c r="CT27" s="261"/>
      <c r="CU27" s="261"/>
      <c r="CV27" s="261"/>
      <c r="CW27" s="261"/>
      <c r="CX27" s="261"/>
      <c r="CY27" s="261"/>
      <c r="CZ27" s="261"/>
      <c r="DA27" s="261"/>
      <c r="DB27" s="261"/>
      <c r="DC27" s="261"/>
      <c r="DD27" s="261"/>
      <c r="DE27" s="261"/>
      <c r="DF27" s="261"/>
      <c r="DG27" s="261"/>
      <c r="DH27" s="261"/>
      <c r="DI27" s="261"/>
      <c r="DJ27" s="261"/>
      <c r="DK27" s="261"/>
      <c r="DL27" s="261"/>
      <c r="DM27" s="261"/>
      <c r="DN27" s="261"/>
      <c r="DO27" s="261"/>
      <c r="DP27" s="261"/>
      <c r="DQ27" s="261"/>
      <c r="DR27" s="261"/>
      <c r="DS27" s="261"/>
      <c r="DT27" s="261"/>
      <c r="DU27" s="261"/>
      <c r="DV27" s="261"/>
      <c r="DW27" s="261"/>
      <c r="DX27" s="261"/>
      <c r="DY27" s="261"/>
      <c r="DZ27" s="261"/>
      <c r="EA27" s="261"/>
      <c r="EB27" s="261"/>
      <c r="EC27" s="261"/>
      <c r="ED27" s="261"/>
      <c r="EE27" s="261"/>
      <c r="EF27" s="261"/>
      <c r="EG27" s="261"/>
      <c r="EH27" s="261"/>
      <c r="EI27" s="261"/>
      <c r="EJ27" s="261"/>
      <c r="EK27" s="261"/>
      <c r="EL27" s="261"/>
      <c r="EM27" s="261"/>
      <c r="EN27" s="261"/>
      <c r="EO27" s="261"/>
      <c r="EP27" s="261"/>
      <c r="EQ27" s="261"/>
      <c r="ER27" s="261"/>
      <c r="ES27" s="261"/>
      <c r="ET27" s="261"/>
      <c r="EU27" s="261"/>
      <c r="EV27" s="261"/>
      <c r="EW27" s="261"/>
      <c r="EX27" s="261"/>
      <c r="EY27" s="261"/>
      <c r="EZ27" s="261"/>
      <c r="FA27" s="261"/>
      <c r="FB27" s="261"/>
      <c r="FC27" s="261"/>
      <c r="FD27" s="261"/>
      <c r="FE27" s="261"/>
      <c r="FF27" s="261"/>
      <c r="FG27" s="261"/>
      <c r="FH27" s="261"/>
      <c r="FI27" s="261"/>
      <c r="FJ27" s="261"/>
      <c r="FK27" s="261"/>
      <c r="FL27" s="261"/>
      <c r="FM27" s="261"/>
      <c r="FN27" s="261"/>
      <c r="FO27" s="261"/>
      <c r="FP27" s="261"/>
      <c r="FQ27" s="261"/>
      <c r="FR27" s="261"/>
      <c r="FS27" s="261"/>
      <c r="FT27" s="261"/>
      <c r="FU27" s="261"/>
      <c r="FV27" s="261"/>
      <c r="FW27" s="261"/>
      <c r="FX27" s="261"/>
      <c r="FY27" s="261"/>
      <c r="FZ27" s="261"/>
      <c r="GA27" s="261"/>
      <c r="GB27" s="261"/>
      <c r="GC27" s="261"/>
      <c r="GD27" s="261"/>
      <c r="GE27" s="261"/>
      <c r="GF27" s="261"/>
      <c r="GG27" s="261"/>
      <c r="GH27" s="261"/>
      <c r="GI27" s="261"/>
      <c r="GJ27" s="261"/>
      <c r="GK27" s="261"/>
      <c r="GL27" s="261"/>
      <c r="GM27" s="261"/>
      <c r="GN27" s="261"/>
      <c r="GO27" s="261"/>
      <c r="GP27" s="261"/>
      <c r="GQ27" s="261"/>
      <c r="GR27" s="261"/>
      <c r="GS27" s="261"/>
      <c r="GT27" s="261"/>
      <c r="GU27" s="261"/>
      <c r="GV27" s="261"/>
      <c r="GW27" s="261"/>
      <c r="GX27" s="261"/>
      <c r="GY27" s="261"/>
      <c r="GZ27" s="261"/>
      <c r="HA27" s="261"/>
      <c r="HB27" s="261"/>
      <c r="HC27" s="261"/>
      <c r="HD27" s="261"/>
      <c r="HE27" s="261"/>
      <c r="HF27" s="261"/>
      <c r="HG27" s="261"/>
      <c r="HH27" s="261"/>
      <c r="HI27" s="261"/>
      <c r="HJ27" s="261"/>
      <c r="HK27" s="261"/>
      <c r="HL27" s="261"/>
      <c r="HM27" s="261"/>
      <c r="HN27" s="261"/>
      <c r="HO27" s="261"/>
      <c r="HP27" s="261"/>
      <c r="HQ27" s="261"/>
      <c r="HR27" s="261"/>
      <c r="HS27" s="261"/>
      <c r="HT27" s="261"/>
      <c r="HU27" s="261"/>
      <c r="HV27" s="261"/>
      <c r="HW27" s="261"/>
      <c r="HX27" s="261"/>
      <c r="HY27" s="261"/>
      <c r="HZ27" s="261"/>
      <c r="IA27" s="261"/>
      <c r="IB27" s="261"/>
      <c r="IC27" s="261"/>
      <c r="ID27" s="261"/>
      <c r="IE27" s="261"/>
      <c r="IF27" s="261"/>
      <c r="IG27" s="261"/>
      <c r="IH27" s="261"/>
      <c r="II27" s="261"/>
      <c r="IJ27" s="261"/>
      <c r="IK27" s="261"/>
      <c r="IL27" s="261"/>
      <c r="IM27" s="261"/>
      <c r="IN27" s="261"/>
      <c r="IO27" s="261"/>
      <c r="IP27" s="261"/>
      <c r="IQ27" s="261"/>
      <c r="IR27" s="261"/>
      <c r="IS27" s="261"/>
      <c r="IT27" s="261"/>
    </row>
    <row r="28" spans="1:254" ht="20.25">
      <c r="A28" s="266" t="s">
        <v>61</v>
      </c>
      <c r="B28" s="263" t="s">
        <v>62</v>
      </c>
      <c r="C28" s="267">
        <v>35115.73694773869</v>
      </c>
      <c r="D28" s="281">
        <v>8.299</v>
      </c>
      <c r="E28" s="261"/>
      <c r="F28" s="261"/>
      <c r="G28" s="261"/>
      <c r="H28" s="261"/>
      <c r="I28" s="261"/>
      <c r="J28" s="261"/>
      <c r="K28" s="261"/>
      <c r="L28" s="261"/>
      <c r="M28" s="261"/>
      <c r="N28" s="261"/>
      <c r="O28" s="261"/>
      <c r="P28" s="261"/>
      <c r="Q28" s="261"/>
      <c r="R28" s="261"/>
      <c r="S28" s="261"/>
      <c r="T28" s="261"/>
      <c r="U28" s="261"/>
      <c r="V28" s="261"/>
      <c r="W28" s="261"/>
      <c r="X28" s="261"/>
      <c r="Y28" s="261"/>
      <c r="Z28" s="261"/>
      <c r="AA28" s="261"/>
      <c r="AB28" s="261"/>
      <c r="AC28" s="261"/>
      <c r="AD28" s="261"/>
      <c r="AE28" s="261"/>
      <c r="AF28" s="261"/>
      <c r="AG28" s="261"/>
      <c r="AH28" s="261"/>
      <c r="AI28" s="261"/>
      <c r="AJ28" s="261"/>
      <c r="AK28" s="261"/>
      <c r="AL28" s="261"/>
      <c r="AM28" s="261"/>
      <c r="AN28" s="261"/>
      <c r="AO28" s="261"/>
      <c r="AP28" s="261"/>
      <c r="AQ28" s="261"/>
      <c r="AR28" s="261"/>
      <c r="AS28" s="261"/>
      <c r="AT28" s="261"/>
      <c r="AU28" s="261"/>
      <c r="AV28" s="261"/>
      <c r="AW28" s="261"/>
      <c r="AX28" s="261"/>
      <c r="AY28" s="261"/>
      <c r="AZ28" s="261"/>
      <c r="BA28" s="261"/>
      <c r="BB28" s="261"/>
      <c r="BC28" s="261"/>
      <c r="BD28" s="261"/>
      <c r="BE28" s="261"/>
      <c r="BF28" s="261"/>
      <c r="BG28" s="261"/>
      <c r="BH28" s="261"/>
      <c r="BI28" s="261"/>
      <c r="BJ28" s="261"/>
      <c r="BK28" s="261"/>
      <c r="BL28" s="261"/>
      <c r="BM28" s="261"/>
      <c r="BN28" s="261"/>
      <c r="BO28" s="261"/>
      <c r="BP28" s="261"/>
      <c r="BQ28" s="261"/>
      <c r="BR28" s="261"/>
      <c r="BS28" s="261"/>
      <c r="BT28" s="261"/>
      <c r="BU28" s="261"/>
      <c r="BV28" s="261"/>
      <c r="BW28" s="261"/>
      <c r="BX28" s="261"/>
      <c r="BY28" s="261"/>
      <c r="BZ28" s="261"/>
      <c r="CA28" s="261"/>
      <c r="CB28" s="261"/>
      <c r="CC28" s="261"/>
      <c r="CD28" s="261"/>
      <c r="CE28" s="261"/>
      <c r="CF28" s="261"/>
      <c r="CG28" s="261"/>
      <c r="CH28" s="261"/>
      <c r="CI28" s="261"/>
      <c r="CJ28" s="261"/>
      <c r="CK28" s="261"/>
      <c r="CL28" s="261"/>
      <c r="CM28" s="261"/>
      <c r="CN28" s="261"/>
      <c r="CO28" s="261"/>
      <c r="CP28" s="261"/>
      <c r="CQ28" s="261"/>
      <c r="CR28" s="261"/>
      <c r="CS28" s="261"/>
      <c r="CT28" s="261"/>
      <c r="CU28" s="261"/>
      <c r="CV28" s="261"/>
      <c r="CW28" s="261"/>
      <c r="CX28" s="261"/>
      <c r="CY28" s="261"/>
      <c r="CZ28" s="261"/>
      <c r="DA28" s="261"/>
      <c r="DB28" s="261"/>
      <c r="DC28" s="261"/>
      <c r="DD28" s="261"/>
      <c r="DE28" s="261"/>
      <c r="DF28" s="261"/>
      <c r="DG28" s="261"/>
      <c r="DH28" s="261"/>
      <c r="DI28" s="261"/>
      <c r="DJ28" s="261"/>
      <c r="DK28" s="261"/>
      <c r="DL28" s="261"/>
      <c r="DM28" s="261"/>
      <c r="DN28" s="261"/>
      <c r="DO28" s="261"/>
      <c r="DP28" s="261"/>
      <c r="DQ28" s="261"/>
      <c r="DR28" s="261"/>
      <c r="DS28" s="261"/>
      <c r="DT28" s="261"/>
      <c r="DU28" s="261"/>
      <c r="DV28" s="261"/>
      <c r="DW28" s="261"/>
      <c r="DX28" s="261"/>
      <c r="DY28" s="261"/>
      <c r="DZ28" s="261"/>
      <c r="EA28" s="261"/>
      <c r="EB28" s="261"/>
      <c r="EC28" s="261"/>
      <c r="ED28" s="261"/>
      <c r="EE28" s="261"/>
      <c r="EF28" s="261"/>
      <c r="EG28" s="261"/>
      <c r="EH28" s="261"/>
      <c r="EI28" s="261"/>
      <c r="EJ28" s="261"/>
      <c r="EK28" s="261"/>
      <c r="EL28" s="261"/>
      <c r="EM28" s="261"/>
      <c r="EN28" s="261"/>
      <c r="EO28" s="261"/>
      <c r="EP28" s="261"/>
      <c r="EQ28" s="261"/>
      <c r="ER28" s="261"/>
      <c r="ES28" s="261"/>
      <c r="ET28" s="261"/>
      <c r="EU28" s="261"/>
      <c r="EV28" s="261"/>
      <c r="EW28" s="261"/>
      <c r="EX28" s="261"/>
      <c r="EY28" s="261"/>
      <c r="EZ28" s="261"/>
      <c r="FA28" s="261"/>
      <c r="FB28" s="261"/>
      <c r="FC28" s="261"/>
      <c r="FD28" s="261"/>
      <c r="FE28" s="261"/>
      <c r="FF28" s="261"/>
      <c r="FG28" s="261"/>
      <c r="FH28" s="261"/>
      <c r="FI28" s="261"/>
      <c r="FJ28" s="261"/>
      <c r="FK28" s="261"/>
      <c r="FL28" s="261"/>
      <c r="FM28" s="261"/>
      <c r="FN28" s="261"/>
      <c r="FO28" s="261"/>
      <c r="FP28" s="261"/>
      <c r="FQ28" s="261"/>
      <c r="FR28" s="261"/>
      <c r="FS28" s="261"/>
      <c r="FT28" s="261"/>
      <c r="FU28" s="261"/>
      <c r="FV28" s="261"/>
      <c r="FW28" s="261"/>
      <c r="FX28" s="261"/>
      <c r="FY28" s="261"/>
      <c r="FZ28" s="261"/>
      <c r="GA28" s="261"/>
      <c r="GB28" s="261"/>
      <c r="GC28" s="261"/>
      <c r="GD28" s="261"/>
      <c r="GE28" s="261"/>
      <c r="GF28" s="261"/>
      <c r="GG28" s="261"/>
      <c r="GH28" s="261"/>
      <c r="GI28" s="261"/>
      <c r="GJ28" s="261"/>
      <c r="GK28" s="261"/>
      <c r="GL28" s="261"/>
      <c r="GM28" s="261"/>
      <c r="GN28" s="261"/>
      <c r="GO28" s="261"/>
      <c r="GP28" s="261"/>
      <c r="GQ28" s="261"/>
      <c r="GR28" s="261"/>
      <c r="GS28" s="261"/>
      <c r="GT28" s="261"/>
      <c r="GU28" s="261"/>
      <c r="GV28" s="261"/>
      <c r="GW28" s="261"/>
      <c r="GX28" s="261"/>
      <c r="GY28" s="261"/>
      <c r="GZ28" s="261"/>
      <c r="HA28" s="261"/>
      <c r="HB28" s="261"/>
      <c r="HC28" s="261"/>
      <c r="HD28" s="261"/>
      <c r="HE28" s="261"/>
      <c r="HF28" s="261"/>
      <c r="HG28" s="261"/>
      <c r="HH28" s="261"/>
      <c r="HI28" s="261"/>
      <c r="HJ28" s="261"/>
      <c r="HK28" s="261"/>
      <c r="HL28" s="261"/>
      <c r="HM28" s="261"/>
      <c r="HN28" s="261"/>
      <c r="HO28" s="261"/>
      <c r="HP28" s="261"/>
      <c r="HQ28" s="261"/>
      <c r="HR28" s="261"/>
      <c r="HS28" s="261"/>
      <c r="HT28" s="261"/>
      <c r="HU28" s="261"/>
      <c r="HV28" s="261"/>
      <c r="HW28" s="261"/>
      <c r="HX28" s="261"/>
      <c r="HY28" s="261"/>
      <c r="HZ28" s="261"/>
      <c r="IA28" s="261"/>
      <c r="IB28" s="261"/>
      <c r="IC28" s="261"/>
      <c r="ID28" s="261"/>
      <c r="IE28" s="261"/>
      <c r="IF28" s="261"/>
      <c r="IG28" s="261"/>
      <c r="IH28" s="261"/>
      <c r="II28" s="261"/>
      <c r="IJ28" s="261"/>
      <c r="IK28" s="261"/>
      <c r="IL28" s="261"/>
      <c r="IM28" s="261"/>
      <c r="IN28" s="261"/>
      <c r="IO28" s="261"/>
      <c r="IP28" s="261"/>
      <c r="IQ28" s="261"/>
      <c r="IR28" s="261"/>
      <c r="IS28" s="261"/>
      <c r="IT28" s="261"/>
    </row>
    <row r="29" spans="1:254" ht="20.25">
      <c r="A29" s="266" t="s">
        <v>63</v>
      </c>
      <c r="B29" s="263" t="s">
        <v>62</v>
      </c>
      <c r="C29" s="267">
        <v>16878.002171004147</v>
      </c>
      <c r="D29" s="281">
        <v>8.799</v>
      </c>
      <c r="E29" s="261"/>
      <c r="F29" s="261"/>
      <c r="G29" s="261"/>
      <c r="H29" s="261"/>
      <c r="I29" s="261"/>
      <c r="J29" s="261"/>
      <c r="K29" s="261"/>
      <c r="L29" s="261"/>
      <c r="M29" s="261"/>
      <c r="N29" s="261"/>
      <c r="O29" s="261"/>
      <c r="P29" s="261"/>
      <c r="Q29" s="261"/>
      <c r="R29" s="261"/>
      <c r="S29" s="261"/>
      <c r="T29" s="261"/>
      <c r="U29" s="261"/>
      <c r="V29" s="261"/>
      <c r="W29" s="261"/>
      <c r="X29" s="261"/>
      <c r="Y29" s="261"/>
      <c r="Z29" s="261"/>
      <c r="AA29" s="261"/>
      <c r="AB29" s="261"/>
      <c r="AC29" s="261"/>
      <c r="AD29" s="261"/>
      <c r="AE29" s="261"/>
      <c r="AF29" s="261"/>
      <c r="AG29" s="261"/>
      <c r="AH29" s="261"/>
      <c r="AI29" s="261"/>
      <c r="AJ29" s="261"/>
      <c r="AK29" s="261"/>
      <c r="AL29" s="261"/>
      <c r="AM29" s="261"/>
      <c r="AN29" s="261"/>
      <c r="AO29" s="261"/>
      <c r="AP29" s="261"/>
      <c r="AQ29" s="261"/>
      <c r="AR29" s="261"/>
      <c r="AS29" s="261"/>
      <c r="AT29" s="261"/>
      <c r="AU29" s="261"/>
      <c r="AV29" s="261"/>
      <c r="AW29" s="261"/>
      <c r="AX29" s="261"/>
      <c r="AY29" s="261"/>
      <c r="AZ29" s="261"/>
      <c r="BA29" s="261"/>
      <c r="BB29" s="261"/>
      <c r="BC29" s="261"/>
      <c r="BD29" s="261"/>
      <c r="BE29" s="261"/>
      <c r="BF29" s="261"/>
      <c r="BG29" s="261"/>
      <c r="BH29" s="261"/>
      <c r="BI29" s="261"/>
      <c r="BJ29" s="261"/>
      <c r="BK29" s="261"/>
      <c r="BL29" s="261"/>
      <c r="BM29" s="261"/>
      <c r="BN29" s="261"/>
      <c r="BO29" s="261"/>
      <c r="BP29" s="261"/>
      <c r="BQ29" s="261"/>
      <c r="BR29" s="261"/>
      <c r="BS29" s="261"/>
      <c r="BT29" s="261"/>
      <c r="BU29" s="261"/>
      <c r="BV29" s="261"/>
      <c r="BW29" s="261"/>
      <c r="BX29" s="261"/>
      <c r="BY29" s="261"/>
      <c r="BZ29" s="261"/>
      <c r="CA29" s="261"/>
      <c r="CB29" s="261"/>
      <c r="CC29" s="261"/>
      <c r="CD29" s="261"/>
      <c r="CE29" s="261"/>
      <c r="CF29" s="261"/>
      <c r="CG29" s="261"/>
      <c r="CH29" s="261"/>
      <c r="CI29" s="261"/>
      <c r="CJ29" s="261"/>
      <c r="CK29" s="261"/>
      <c r="CL29" s="261"/>
      <c r="CM29" s="261"/>
      <c r="CN29" s="261"/>
      <c r="CO29" s="261"/>
      <c r="CP29" s="261"/>
      <c r="CQ29" s="261"/>
      <c r="CR29" s="261"/>
      <c r="CS29" s="261"/>
      <c r="CT29" s="261"/>
      <c r="CU29" s="261"/>
      <c r="CV29" s="261"/>
      <c r="CW29" s="261"/>
      <c r="CX29" s="261"/>
      <c r="CY29" s="261"/>
      <c r="CZ29" s="261"/>
      <c r="DA29" s="261"/>
      <c r="DB29" s="261"/>
      <c r="DC29" s="261"/>
      <c r="DD29" s="261"/>
      <c r="DE29" s="261"/>
      <c r="DF29" s="261"/>
      <c r="DG29" s="261"/>
      <c r="DH29" s="261"/>
      <c r="DI29" s="261"/>
      <c r="DJ29" s="261"/>
      <c r="DK29" s="261"/>
      <c r="DL29" s="261"/>
      <c r="DM29" s="261"/>
      <c r="DN29" s="261"/>
      <c r="DO29" s="261"/>
      <c r="DP29" s="261"/>
      <c r="DQ29" s="261"/>
      <c r="DR29" s="261"/>
      <c r="DS29" s="261"/>
      <c r="DT29" s="261"/>
      <c r="DU29" s="261"/>
      <c r="DV29" s="261"/>
      <c r="DW29" s="261"/>
      <c r="DX29" s="261"/>
      <c r="DY29" s="261"/>
      <c r="DZ29" s="261"/>
      <c r="EA29" s="261"/>
      <c r="EB29" s="261"/>
      <c r="EC29" s="261"/>
      <c r="ED29" s="261"/>
      <c r="EE29" s="261"/>
      <c r="EF29" s="261"/>
      <c r="EG29" s="261"/>
      <c r="EH29" s="261"/>
      <c r="EI29" s="261"/>
      <c r="EJ29" s="261"/>
      <c r="EK29" s="261"/>
      <c r="EL29" s="261"/>
      <c r="EM29" s="261"/>
      <c r="EN29" s="261"/>
      <c r="EO29" s="261"/>
      <c r="EP29" s="261"/>
      <c r="EQ29" s="261"/>
      <c r="ER29" s="261"/>
      <c r="ES29" s="261"/>
      <c r="ET29" s="261"/>
      <c r="EU29" s="261"/>
      <c r="EV29" s="261"/>
      <c r="EW29" s="261"/>
      <c r="EX29" s="261"/>
      <c r="EY29" s="261"/>
      <c r="EZ29" s="261"/>
      <c r="FA29" s="261"/>
      <c r="FB29" s="261"/>
      <c r="FC29" s="261"/>
      <c r="FD29" s="261"/>
      <c r="FE29" s="261"/>
      <c r="FF29" s="261"/>
      <c r="FG29" s="261"/>
      <c r="FH29" s="261"/>
      <c r="FI29" s="261"/>
      <c r="FJ29" s="261"/>
      <c r="FK29" s="261"/>
      <c r="FL29" s="261"/>
      <c r="FM29" s="261"/>
      <c r="FN29" s="261"/>
      <c r="FO29" s="261"/>
      <c r="FP29" s="261"/>
      <c r="FQ29" s="261"/>
      <c r="FR29" s="261"/>
      <c r="FS29" s="261"/>
      <c r="FT29" s="261"/>
      <c r="FU29" s="261"/>
      <c r="FV29" s="261"/>
      <c r="FW29" s="261"/>
      <c r="FX29" s="261"/>
      <c r="FY29" s="261"/>
      <c r="FZ29" s="261"/>
      <c r="GA29" s="261"/>
      <c r="GB29" s="261"/>
      <c r="GC29" s="261"/>
      <c r="GD29" s="261"/>
      <c r="GE29" s="261"/>
      <c r="GF29" s="261"/>
      <c r="GG29" s="261"/>
      <c r="GH29" s="261"/>
      <c r="GI29" s="261"/>
      <c r="GJ29" s="261"/>
      <c r="GK29" s="261"/>
      <c r="GL29" s="261"/>
      <c r="GM29" s="261"/>
      <c r="GN29" s="261"/>
      <c r="GO29" s="261"/>
      <c r="GP29" s="261"/>
      <c r="GQ29" s="261"/>
      <c r="GR29" s="261"/>
      <c r="GS29" s="261"/>
      <c r="GT29" s="261"/>
      <c r="GU29" s="261"/>
      <c r="GV29" s="261"/>
      <c r="GW29" s="261"/>
      <c r="GX29" s="261"/>
      <c r="GY29" s="261"/>
      <c r="GZ29" s="261"/>
      <c r="HA29" s="261"/>
      <c r="HB29" s="261"/>
      <c r="HC29" s="261"/>
      <c r="HD29" s="261"/>
      <c r="HE29" s="261"/>
      <c r="HF29" s="261"/>
      <c r="HG29" s="261"/>
      <c r="HH29" s="261"/>
      <c r="HI29" s="261"/>
      <c r="HJ29" s="261"/>
      <c r="HK29" s="261"/>
      <c r="HL29" s="261"/>
      <c r="HM29" s="261"/>
      <c r="HN29" s="261"/>
      <c r="HO29" s="261"/>
      <c r="HP29" s="261"/>
      <c r="HQ29" s="261"/>
      <c r="HR29" s="261"/>
      <c r="HS29" s="261"/>
      <c r="HT29" s="261"/>
      <c r="HU29" s="261"/>
      <c r="HV29" s="261"/>
      <c r="HW29" s="261"/>
      <c r="HX29" s="261"/>
      <c r="HY29" s="261"/>
      <c r="HZ29" s="261"/>
      <c r="IA29" s="261"/>
      <c r="IB29" s="261"/>
      <c r="IC29" s="261"/>
      <c r="ID29" s="261"/>
      <c r="IE29" s="261"/>
      <c r="IF29" s="261"/>
      <c r="IG29" s="261"/>
      <c r="IH29" s="261"/>
      <c r="II29" s="261"/>
      <c r="IJ29" s="261"/>
      <c r="IK29" s="261"/>
      <c r="IL29" s="261"/>
      <c r="IM29" s="261"/>
      <c r="IN29" s="261"/>
      <c r="IO29" s="261"/>
      <c r="IP29" s="261"/>
      <c r="IQ29" s="261"/>
      <c r="IR29" s="261"/>
      <c r="IS29" s="261"/>
      <c r="IT29" s="261"/>
    </row>
  </sheetData>
  <sheetProtection/>
  <mergeCells count="1">
    <mergeCell ref="A1:D1"/>
  </mergeCells>
  <printOptions horizontalCentered="1"/>
  <pageMargins left="0.7006944444444444" right="0.7006944444444444" top="0.5902777777777778" bottom="0.3541666666666667" header="0.2986111111111111" footer="0.2986111111111111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6"/>
  <sheetViews>
    <sheetView zoomScalePageLayoutView="0" workbookViewId="0" topLeftCell="A1">
      <selection activeCell="D14" sqref="D14"/>
    </sheetView>
  </sheetViews>
  <sheetFormatPr defaultColWidth="8.00390625" defaultRowHeight="14.25"/>
  <cols>
    <col min="1" max="1" width="39.75390625" style="0" customWidth="1"/>
    <col min="2" max="2" width="15.875" style="0" customWidth="1"/>
    <col min="3" max="3" width="10.125" style="0" customWidth="1"/>
    <col min="4" max="4" width="6.875" style="48" customWidth="1"/>
  </cols>
  <sheetData>
    <row r="1" spans="1:4" ht="24.75">
      <c r="A1" s="344" t="s">
        <v>64</v>
      </c>
      <c r="B1" s="344"/>
      <c r="C1" s="154"/>
      <c r="D1" s="154"/>
    </row>
    <row r="2" spans="1:4" ht="15.75">
      <c r="A2" s="155"/>
      <c r="B2" s="155"/>
      <c r="D2"/>
    </row>
    <row r="3" spans="1:2" ht="24" customHeight="1">
      <c r="A3" s="6" t="s">
        <v>65</v>
      </c>
      <c r="B3" s="156" t="s">
        <v>66</v>
      </c>
    </row>
    <row r="4" spans="1:2" ht="24" customHeight="1">
      <c r="A4" s="157" t="s">
        <v>67</v>
      </c>
      <c r="B4" s="138">
        <f>'[2]Sheet1'!$G$22</f>
        <v>8.1</v>
      </c>
    </row>
    <row r="5" spans="1:2" ht="24" customHeight="1">
      <c r="A5" s="94" t="s">
        <v>68</v>
      </c>
      <c r="B5" s="149">
        <f>'[2]Sheet1'!G23</f>
        <v>3</v>
      </c>
    </row>
    <row r="6" spans="1:2" ht="24" customHeight="1">
      <c r="A6" s="94" t="s">
        <v>69</v>
      </c>
      <c r="B6" s="149">
        <f>'[2]Sheet1'!G24</f>
        <v>8.6</v>
      </c>
    </row>
    <row r="7" spans="1:2" ht="24" customHeight="1">
      <c r="A7" s="94" t="s">
        <v>70</v>
      </c>
      <c r="B7" s="149">
        <f>'[2]Sheet1'!G25</f>
        <v>5</v>
      </c>
    </row>
    <row r="8" spans="1:2" ht="24" customHeight="1">
      <c r="A8" s="94" t="s">
        <v>71</v>
      </c>
      <c r="B8" s="149">
        <f>'[2]Sheet1'!G26</f>
        <v>-1.7</v>
      </c>
    </row>
    <row r="9" spans="1:2" ht="24" customHeight="1">
      <c r="A9" s="94" t="s">
        <v>72</v>
      </c>
      <c r="B9" s="149">
        <f>'[2]Sheet1'!G27</f>
        <v>5.5</v>
      </c>
    </row>
    <row r="10" spans="1:2" ht="24" customHeight="1">
      <c r="A10" s="94" t="s">
        <v>73</v>
      </c>
      <c r="B10" s="149">
        <f>'[2]Sheet1'!G28</f>
        <v>9.9</v>
      </c>
    </row>
    <row r="11" spans="1:2" ht="24" customHeight="1">
      <c r="A11" s="94" t="s">
        <v>74</v>
      </c>
      <c r="B11" s="149">
        <f>'[2]Sheet1'!G29</f>
        <v>-1.1376500164166572</v>
      </c>
    </row>
    <row r="12" spans="1:2" ht="24" customHeight="1">
      <c r="A12" s="94" t="s">
        <v>75</v>
      </c>
      <c r="B12" s="149">
        <f>'[2]Sheet1'!G30</f>
        <v>9.4</v>
      </c>
    </row>
    <row r="13" spans="1:2" ht="24" customHeight="1">
      <c r="A13" s="94" t="s">
        <v>76</v>
      </c>
      <c r="B13" s="149">
        <f>'[2]Sheet1'!G31</f>
        <v>-0.09163223493509065</v>
      </c>
    </row>
    <row r="14" spans="1:2" ht="24" customHeight="1">
      <c r="A14" s="94" t="s">
        <v>77</v>
      </c>
      <c r="B14" s="149">
        <f>'[2]Sheet1'!G32</f>
        <v>8.9</v>
      </c>
    </row>
    <row r="15" spans="1:2" ht="24" customHeight="1">
      <c r="A15" s="94" t="s">
        <v>78</v>
      </c>
      <c r="B15" s="149">
        <f>'[2]Sheet1'!G33</f>
        <v>12.1</v>
      </c>
    </row>
    <row r="16" spans="1:2" ht="24" customHeight="1">
      <c r="A16" s="118" t="s">
        <v>79</v>
      </c>
      <c r="B16" s="153">
        <f>'[2]Sheet1'!G34</f>
        <v>11.6</v>
      </c>
    </row>
  </sheetData>
  <sheetProtection/>
  <mergeCells count="1">
    <mergeCell ref="A1:B1"/>
  </mergeCells>
  <printOptions horizontalCentered="1"/>
  <pageMargins left="0.7513888888888889" right="0.7513888888888889" top="0.5902777777777778" bottom="0.46805555555555556" header="0.5118055555555555" footer="0.511805555555555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4"/>
  <sheetViews>
    <sheetView zoomScalePageLayoutView="0" workbookViewId="0" topLeftCell="A1">
      <selection activeCell="A1" sqref="A1:B1"/>
    </sheetView>
  </sheetViews>
  <sheetFormatPr defaultColWidth="8.00390625" defaultRowHeight="14.25"/>
  <cols>
    <col min="1" max="1" width="34.50390625" style="144" customWidth="1"/>
    <col min="2" max="2" width="13.50390625" style="0" customWidth="1"/>
  </cols>
  <sheetData>
    <row r="1" spans="1:2" s="140" customFormat="1" ht="24.75">
      <c r="A1" s="345" t="s">
        <v>80</v>
      </c>
      <c r="B1" s="345"/>
    </row>
    <row r="2" spans="1:2" s="140" customFormat="1" ht="19.5">
      <c r="A2" s="145"/>
      <c r="B2" s="146"/>
    </row>
    <row r="3" spans="1:2" s="141" customFormat="1" ht="29.25" customHeight="1">
      <c r="A3" s="147" t="s">
        <v>81</v>
      </c>
      <c r="B3" s="148" t="s">
        <v>82</v>
      </c>
    </row>
    <row r="4" spans="1:2" s="142" customFormat="1" ht="29.25" customHeight="1">
      <c r="A4" s="147" t="s">
        <v>83</v>
      </c>
      <c r="B4" s="149">
        <f>'[2]Sheet1'!G38</f>
        <v>8</v>
      </c>
    </row>
    <row r="5" spans="1:2" s="131" customFormat="1" ht="29.25" customHeight="1">
      <c r="A5" s="150" t="s">
        <v>84</v>
      </c>
      <c r="B5" s="149">
        <f>'[2]Sheet1'!G39</f>
        <v>4</v>
      </c>
    </row>
    <row r="6" spans="1:2" s="131" customFormat="1" ht="29.25" customHeight="1">
      <c r="A6" s="150" t="s">
        <v>85</v>
      </c>
      <c r="B6" s="149">
        <f>'[2]Sheet1'!G40</f>
        <v>-19.4</v>
      </c>
    </row>
    <row r="7" spans="1:2" s="131" customFormat="1" ht="29.25" customHeight="1">
      <c r="A7" s="150" t="s">
        <v>86</v>
      </c>
      <c r="B7" s="149">
        <f>'[2]Sheet1'!G41</f>
        <v>7.5</v>
      </c>
    </row>
    <row r="8" spans="1:2" s="131" customFormat="1" ht="29.25" customHeight="1">
      <c r="A8" s="150" t="s">
        <v>87</v>
      </c>
      <c r="B8" s="149">
        <f>'[2]Sheet1'!G42</f>
        <v>9.9</v>
      </c>
    </row>
    <row r="9" spans="1:2" s="131" customFormat="1" ht="29.25" customHeight="1">
      <c r="A9" s="150" t="s">
        <v>88</v>
      </c>
      <c r="B9" s="149">
        <f>'[2]Sheet1'!G43</f>
        <v>10.9</v>
      </c>
    </row>
    <row r="10" spans="1:2" s="143" customFormat="1" ht="29.25" customHeight="1">
      <c r="A10" s="151" t="s">
        <v>89</v>
      </c>
      <c r="B10" s="149">
        <f>'[2]Sheet1'!G44</f>
        <v>9.6</v>
      </c>
    </row>
    <row r="11" spans="1:2" s="143" customFormat="1" ht="29.25" customHeight="1">
      <c r="A11" s="151" t="s">
        <v>90</v>
      </c>
      <c r="B11" s="149">
        <f>'[2]Sheet1'!G45</f>
        <v>9.7</v>
      </c>
    </row>
    <row r="12" spans="1:2" s="143" customFormat="1" ht="29.25" customHeight="1">
      <c r="A12" s="151" t="s">
        <v>91</v>
      </c>
      <c r="B12" s="149">
        <f>'[2]Sheet1'!G46</f>
        <v>5.5</v>
      </c>
    </row>
    <row r="13" spans="1:2" s="143" customFormat="1" ht="29.25" customHeight="1">
      <c r="A13" s="151" t="s">
        <v>92</v>
      </c>
      <c r="B13" s="149">
        <f>'[2]Sheet1'!G47</f>
        <v>10</v>
      </c>
    </row>
    <row r="14" spans="1:2" s="143" customFormat="1" ht="29.25" customHeight="1">
      <c r="A14" s="152" t="s">
        <v>268</v>
      </c>
      <c r="B14" s="153">
        <f>'[2]Sheet1'!G48</f>
        <v>7</v>
      </c>
    </row>
  </sheetData>
  <sheetProtection/>
  <mergeCells count="1">
    <mergeCell ref="A1:B1"/>
  </mergeCells>
  <printOptions horizontalCentered="1"/>
  <pageMargins left="0.7513888888888889" right="0.7513888888888889" top="1" bottom="1" header="0.5" footer="0.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5"/>
  <sheetViews>
    <sheetView zoomScalePageLayoutView="0" workbookViewId="0" topLeftCell="A1">
      <selection activeCell="H9" sqref="H9"/>
    </sheetView>
  </sheetViews>
  <sheetFormatPr defaultColWidth="8.00390625" defaultRowHeight="14.25"/>
  <cols>
    <col min="1" max="1" width="40.50390625" style="133" customWidth="1"/>
    <col min="2" max="2" width="15.50390625" style="0" customWidth="1"/>
  </cols>
  <sheetData>
    <row r="1" spans="1:2" ht="24.75">
      <c r="A1" s="346" t="s">
        <v>93</v>
      </c>
      <c r="B1" s="346"/>
    </row>
    <row r="2" spans="1:2" ht="19.5">
      <c r="A2" s="134"/>
      <c r="B2" s="135"/>
    </row>
    <row r="3" spans="1:2" s="131" customFormat="1" ht="30.75" customHeight="1">
      <c r="A3" s="6" t="s">
        <v>65</v>
      </c>
      <c r="B3" s="136" t="s">
        <v>66</v>
      </c>
    </row>
    <row r="4" spans="1:3" ht="33.75" customHeight="1">
      <c r="A4" s="137" t="s">
        <v>94</v>
      </c>
      <c r="B4" s="138">
        <f>'[2]Sheet1'!G52</f>
        <v>8.1</v>
      </c>
      <c r="C4" s="2"/>
    </row>
    <row r="5" spans="1:3" ht="33.75" customHeight="1">
      <c r="A5" s="289" t="s">
        <v>95</v>
      </c>
      <c r="B5" s="149">
        <f>'[2]Sheet1'!G53</f>
        <v>8.9</v>
      </c>
      <c r="C5" s="2"/>
    </row>
    <row r="6" spans="1:3" ht="33.75" customHeight="1">
      <c r="A6" s="289" t="s">
        <v>96</v>
      </c>
      <c r="B6" s="149">
        <f>'[2]Sheet1'!G54</f>
        <v>4.6</v>
      </c>
      <c r="C6" s="2"/>
    </row>
    <row r="7" spans="1:3" ht="33.75" customHeight="1">
      <c r="A7" s="289" t="s">
        <v>97</v>
      </c>
      <c r="B7" s="149">
        <f>'[2]Sheet1'!G55</f>
        <v>9.3</v>
      </c>
      <c r="C7" s="2"/>
    </row>
    <row r="8" spans="1:3" ht="33.75" customHeight="1">
      <c r="A8" s="289" t="s">
        <v>98</v>
      </c>
      <c r="B8" s="149">
        <f>'[2]Sheet1'!G56</f>
        <v>9.5</v>
      </c>
      <c r="C8" s="2"/>
    </row>
    <row r="9" spans="1:3" ht="33.75" customHeight="1">
      <c r="A9" s="289" t="s">
        <v>99</v>
      </c>
      <c r="B9" s="149">
        <f>'[2]Sheet1'!G57</f>
        <v>9.9</v>
      </c>
      <c r="C9" s="2"/>
    </row>
    <row r="10" spans="1:3" ht="33.75" customHeight="1">
      <c r="A10" s="289" t="s">
        <v>100</v>
      </c>
      <c r="B10" s="149">
        <f>'[2]Sheet1'!G58</f>
        <v>7.9</v>
      </c>
      <c r="C10" s="2"/>
    </row>
    <row r="11" spans="1:3" ht="33.75" customHeight="1">
      <c r="A11" s="289" t="s">
        <v>101</v>
      </c>
      <c r="B11" s="149">
        <f>'[2]Sheet1'!G59</f>
        <v>9.6</v>
      </c>
      <c r="C11" s="2"/>
    </row>
    <row r="12" spans="1:3" ht="33.75" customHeight="1">
      <c r="A12" s="289" t="s">
        <v>102</v>
      </c>
      <c r="B12" s="149">
        <f>'[2]Sheet1'!G60</f>
        <v>8.3</v>
      </c>
      <c r="C12" s="2"/>
    </row>
    <row r="13" spans="1:3" ht="33.75" customHeight="1">
      <c r="A13" s="289" t="s">
        <v>103</v>
      </c>
      <c r="B13" s="149">
        <f>'[2]Sheet1'!G61</f>
        <v>9.4</v>
      </c>
      <c r="C13" s="2"/>
    </row>
    <row r="14" spans="1:2" ht="33.75" customHeight="1">
      <c r="A14" s="139" t="s">
        <v>104</v>
      </c>
      <c r="B14" s="149">
        <f>'[2]Sheet1'!G62</f>
        <v>4.4</v>
      </c>
    </row>
    <row r="15" spans="1:2" s="132" customFormat="1" ht="10.5">
      <c r="A15" s="347"/>
      <c r="B15" s="347"/>
    </row>
  </sheetData>
  <sheetProtection/>
  <mergeCells count="2">
    <mergeCell ref="A1:B1"/>
    <mergeCell ref="A15:B15"/>
  </mergeCells>
  <printOptions horizontalCentered="1"/>
  <pageMargins left="0.7513888888888889" right="0.7513888888888889" top="1" bottom="1" header="0.5" footer="0.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J13" sqref="J13"/>
    </sheetView>
  </sheetViews>
  <sheetFormatPr defaultColWidth="7.875" defaultRowHeight="14.25"/>
  <cols>
    <col min="1" max="1" width="20.50390625" style="121" customWidth="1"/>
    <col min="2" max="2" width="12.875" style="121" customWidth="1"/>
    <col min="3" max="3" width="11.25390625" style="121" customWidth="1"/>
    <col min="4" max="4" width="15.125" style="121" customWidth="1"/>
    <col min="5" max="5" width="9.75390625" style="121" customWidth="1"/>
    <col min="6" max="6" width="9.75390625" style="121" bestFit="1" customWidth="1"/>
    <col min="7" max="16384" width="7.875" style="121" customWidth="1"/>
  </cols>
  <sheetData>
    <row r="1" spans="1:6" ht="25.5" customHeight="1">
      <c r="A1" s="348" t="s">
        <v>105</v>
      </c>
      <c r="B1" s="348"/>
      <c r="C1" s="348"/>
      <c r="D1" s="348"/>
      <c r="E1" s="348"/>
      <c r="F1" s="348"/>
    </row>
    <row r="2" spans="1:6" ht="15.75">
      <c r="A2" s="122"/>
      <c r="B2" s="122"/>
      <c r="C2" s="122"/>
      <c r="D2" s="349"/>
      <c r="E2" s="349"/>
      <c r="F2" s="122"/>
    </row>
    <row r="3" spans="1:6" s="119" customFormat="1" ht="28.5" customHeight="1">
      <c r="A3" s="355"/>
      <c r="B3" s="350" t="s">
        <v>41</v>
      </c>
      <c r="C3" s="351"/>
      <c r="D3" s="350" t="s">
        <v>106</v>
      </c>
      <c r="E3" s="351"/>
      <c r="F3" s="123"/>
    </row>
    <row r="4" spans="1:6" s="120" customFormat="1" ht="30" customHeight="1">
      <c r="A4" s="355"/>
      <c r="B4" s="124" t="s">
        <v>107</v>
      </c>
      <c r="C4" s="124" t="s">
        <v>108</v>
      </c>
      <c r="D4" s="124" t="s">
        <v>107</v>
      </c>
      <c r="E4" s="124" t="s">
        <v>108</v>
      </c>
      <c r="F4" s="123"/>
    </row>
    <row r="5" spans="1:7" s="120" customFormat="1" ht="27.75" customHeight="1">
      <c r="A5" s="125" t="s">
        <v>109</v>
      </c>
      <c r="B5" s="126">
        <f>'[6]Sheet1'!$B7</f>
        <v>1567245.8112</v>
      </c>
      <c r="C5" s="294">
        <f>'[6]Sheet1'!$D7</f>
        <v>5.18</v>
      </c>
      <c r="D5" s="295">
        <f>'[6]Sheet1'!$E7</f>
        <v>850272.3352</v>
      </c>
      <c r="E5" s="294">
        <f>'[6]Sheet1'!$G7</f>
        <v>-0.86</v>
      </c>
      <c r="F5" s="127"/>
      <c r="G5" s="128"/>
    </row>
    <row r="6" spans="1:8" s="119" customFormat="1" ht="27.75" customHeight="1">
      <c r="A6" s="129" t="s">
        <v>110</v>
      </c>
      <c r="B6" s="291">
        <f>'[6]Sheet1'!$B8</f>
        <v>104593.9363</v>
      </c>
      <c r="C6" s="296">
        <f>'[6]Sheet1'!$D8</f>
        <v>24.00844805903155</v>
      </c>
      <c r="D6" s="297">
        <f>'[6]Sheet1'!$E8</f>
        <v>104593.9363</v>
      </c>
      <c r="E6" s="296">
        <f>'[6]Sheet1'!$G8</f>
        <v>24.00844805903155</v>
      </c>
      <c r="F6" s="127"/>
      <c r="G6" s="128"/>
      <c r="H6" s="120"/>
    </row>
    <row r="7" spans="1:8" s="119" customFormat="1" ht="27.75" customHeight="1">
      <c r="A7" s="129" t="s">
        <v>111</v>
      </c>
      <c r="B7" s="291">
        <f>'[6]Sheet1'!$B9</f>
        <v>696012.9624</v>
      </c>
      <c r="C7" s="296">
        <f>'[6]Sheet1'!$D9</f>
        <v>2.0018623768709594</v>
      </c>
      <c r="D7" s="297">
        <f>'[6]Sheet1'!$E9</f>
        <v>439316.2816</v>
      </c>
      <c r="E7" s="296">
        <f>'[6]Sheet1'!$G9</f>
        <v>-2.787739055352861</v>
      </c>
      <c r="F7" s="127"/>
      <c r="G7" s="128"/>
      <c r="H7" s="120"/>
    </row>
    <row r="8" spans="1:8" s="119" customFormat="1" ht="27.75" customHeight="1">
      <c r="A8" s="129" t="s">
        <v>112</v>
      </c>
      <c r="B8" s="291">
        <f>'[6]Sheet1'!$B10</f>
        <v>43728.176</v>
      </c>
      <c r="C8" s="296">
        <f>'[6]Sheet1'!$D10</f>
        <v>24.412461612758896</v>
      </c>
      <c r="D8" s="297">
        <f>'[6]Sheet1'!$E10</f>
        <v>22967.9808</v>
      </c>
      <c r="E8" s="296">
        <f>'[6]Sheet1'!$G10</f>
        <v>14.095307753026068</v>
      </c>
      <c r="F8" s="127"/>
      <c r="G8" s="128"/>
      <c r="H8" s="120"/>
    </row>
    <row r="9" spans="1:8" s="119" customFormat="1" ht="27.75" customHeight="1">
      <c r="A9" s="129" t="s">
        <v>113</v>
      </c>
      <c r="B9" s="291">
        <f>'[6]Sheet1'!$B11</f>
        <v>33106.354</v>
      </c>
      <c r="C9" s="296">
        <f>'[6]Sheet1'!$D11</f>
        <v>13.964970318666516</v>
      </c>
      <c r="D9" s="297">
        <f>'[6]Sheet1'!$E11</f>
        <v>8106.3886</v>
      </c>
      <c r="E9" s="296">
        <f>'[6]Sheet1'!$G11</f>
        <v>11.842705535473918</v>
      </c>
      <c r="F9" s="127"/>
      <c r="G9" s="128"/>
      <c r="H9" s="120"/>
    </row>
    <row r="10" spans="1:8" s="119" customFormat="1" ht="27.75" customHeight="1">
      <c r="A10" s="129" t="s">
        <v>114</v>
      </c>
      <c r="B10" s="291">
        <f>'[6]Sheet1'!$B12</f>
        <v>106488.913</v>
      </c>
      <c r="C10" s="296">
        <f>'[6]Sheet1'!$D12</f>
        <v>-2.3780018182775473</v>
      </c>
      <c r="D10" s="297">
        <f>'[6]Sheet1'!$E12</f>
        <v>51643.4147</v>
      </c>
      <c r="E10" s="296">
        <f>'[6]Sheet1'!$G12</f>
        <v>-15.722966868355376</v>
      </c>
      <c r="F10" s="127"/>
      <c r="G10" s="128"/>
      <c r="H10" s="120"/>
    </row>
    <row r="11" spans="1:8" s="119" customFormat="1" ht="27.75" customHeight="1">
      <c r="A11" s="129" t="s">
        <v>115</v>
      </c>
      <c r="B11" s="291">
        <f>'[6]Sheet1'!$B13</f>
        <v>80173.058</v>
      </c>
      <c r="C11" s="296">
        <f>'[6]Sheet1'!$D13</f>
        <v>8.964989377032314</v>
      </c>
      <c r="D11" s="297">
        <f>'[6]Sheet1'!$E13</f>
        <v>22100.4979</v>
      </c>
      <c r="E11" s="296">
        <f>'[6]Sheet1'!$G13</f>
        <v>-3.6383902683977962</v>
      </c>
      <c r="F11" s="127"/>
      <c r="G11" s="128"/>
      <c r="H11" s="120"/>
    </row>
    <row r="12" spans="1:8" s="119" customFormat="1" ht="27.75" customHeight="1">
      <c r="A12" s="129" t="s">
        <v>116</v>
      </c>
      <c r="B12" s="291">
        <f>'[6]Sheet1'!$B14</f>
        <v>102264.556</v>
      </c>
      <c r="C12" s="296">
        <f>'[6]Sheet1'!$D14</f>
        <v>-0.1711424399339476</v>
      </c>
      <c r="D12" s="297">
        <f>'[6]Sheet1'!$E14</f>
        <v>25414.8732</v>
      </c>
      <c r="E12" s="296">
        <f>'[6]Sheet1'!$G14</f>
        <v>-27.324539559699527</v>
      </c>
      <c r="F12" s="127"/>
      <c r="G12" s="128"/>
      <c r="H12" s="120"/>
    </row>
    <row r="13" spans="1:8" s="119" customFormat="1" ht="27.75" customHeight="1">
      <c r="A13" s="129" t="s">
        <v>117</v>
      </c>
      <c r="B13" s="291">
        <f>'[6]Sheet1'!$B15</f>
        <v>163853.5556</v>
      </c>
      <c r="C13" s="296">
        <f>'[6]Sheet1'!$D15</f>
        <v>12.456549038110966</v>
      </c>
      <c r="D13" s="297">
        <f>'[6]Sheet1'!$E15</f>
        <v>68520.9499</v>
      </c>
      <c r="E13" s="296">
        <f>'[6]Sheet1'!$G15</f>
        <v>9.775966011704528</v>
      </c>
      <c r="F13" s="127"/>
      <c r="G13" s="128"/>
      <c r="H13" s="120"/>
    </row>
    <row r="14" spans="1:8" s="119" customFormat="1" ht="27.75" customHeight="1">
      <c r="A14" s="129" t="s">
        <v>118</v>
      </c>
      <c r="B14" s="291">
        <f>'[6]Sheet1'!$B16</f>
        <v>113999.0875</v>
      </c>
      <c r="C14" s="296">
        <f>'[6]Sheet1'!$D16</f>
        <v>6.48481408844972</v>
      </c>
      <c r="D14" s="297">
        <f>'[6]Sheet1'!$E16</f>
        <v>41240.8436</v>
      </c>
      <c r="E14" s="296">
        <f>'[6]Sheet1'!$G16</f>
        <v>-0.9899653365852931</v>
      </c>
      <c r="F14" s="127"/>
      <c r="G14" s="128"/>
      <c r="H14" s="120"/>
    </row>
    <row r="15" spans="1:8" s="119" customFormat="1" ht="27.75" customHeight="1">
      <c r="A15" s="129" t="s">
        <v>119</v>
      </c>
      <c r="B15" s="291">
        <f>'[6]Sheet1'!$B17</f>
        <v>106910.0672</v>
      </c>
      <c r="C15" s="296">
        <f>'[6]Sheet1'!$D17</f>
        <v>1.2270792615817407</v>
      </c>
      <c r="D15" s="297">
        <f>'[6]Sheet1'!$E17</f>
        <v>61585.1132</v>
      </c>
      <c r="E15" s="296">
        <f>'[6]Sheet1'!$G17</f>
        <v>-5.52413286132499</v>
      </c>
      <c r="F15" s="127"/>
      <c r="G15" s="128"/>
      <c r="H15" s="120"/>
    </row>
    <row r="16" spans="1:8" s="119" customFormat="1" ht="27.75" customHeight="1">
      <c r="A16" s="130" t="s">
        <v>120</v>
      </c>
      <c r="B16" s="293">
        <f>'[6]Sheet1'!$B18</f>
        <v>16115.1452</v>
      </c>
      <c r="C16" s="292">
        <f>'[6]Sheet1'!$D18</f>
        <v>2.589182490563317</v>
      </c>
      <c r="D16" s="290">
        <f>'[6]Sheet1'!$E18</f>
        <v>4782.0554</v>
      </c>
      <c r="E16" s="292">
        <f>'[6]Sheet1'!$G18</f>
        <v>-13.579904130465872</v>
      </c>
      <c r="F16" s="127"/>
      <c r="G16" s="128"/>
      <c r="H16" s="120"/>
    </row>
    <row r="17" spans="1:6" ht="15.75">
      <c r="A17" s="352" t="s">
        <v>121</v>
      </c>
      <c r="B17" s="353"/>
      <c r="C17" s="353"/>
      <c r="D17" s="354"/>
      <c r="E17" s="354"/>
      <c r="F17" s="354"/>
    </row>
  </sheetData>
  <sheetProtection/>
  <mergeCells count="6">
    <mergeCell ref="A1:F1"/>
    <mergeCell ref="D2:E2"/>
    <mergeCell ref="B3:C3"/>
    <mergeCell ref="D3:E3"/>
    <mergeCell ref="A17:F17"/>
    <mergeCell ref="A3:A4"/>
  </mergeCells>
  <printOptions horizontalCentered="1"/>
  <pageMargins left="0.7513888888888889" right="0.7513888888888889" top="0.5902777777777778" bottom="1" header="0.5" footer="0.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8"/>
  <sheetViews>
    <sheetView zoomScalePageLayoutView="0" workbookViewId="0" topLeftCell="A1">
      <selection activeCell="K15" sqref="K15"/>
    </sheetView>
  </sheetViews>
  <sheetFormatPr defaultColWidth="8.00390625" defaultRowHeight="14.25"/>
  <cols>
    <col min="1" max="1" width="36.00390625" style="0" customWidth="1"/>
    <col min="2" max="2" width="13.25390625" style="0" customWidth="1"/>
    <col min="3" max="3" width="13.50390625" style="0" customWidth="1"/>
    <col min="4" max="4" width="12.625" style="0" customWidth="1"/>
  </cols>
  <sheetData>
    <row r="1" spans="1:4" ht="24.75">
      <c r="A1" s="356" t="s">
        <v>320</v>
      </c>
      <c r="B1" s="356"/>
      <c r="C1" s="356"/>
      <c r="D1" s="356"/>
    </row>
    <row r="2" ht="15.75">
      <c r="D2" s="1"/>
    </row>
    <row r="3" spans="1:4" ht="32.25" customHeight="1">
      <c r="A3" s="110" t="s">
        <v>65</v>
      </c>
      <c r="B3" s="111" t="s">
        <v>122</v>
      </c>
      <c r="C3" s="112" t="s">
        <v>35</v>
      </c>
      <c r="D3" s="113" t="s">
        <v>108</v>
      </c>
    </row>
    <row r="4" spans="1:4" ht="29.25" customHeight="1">
      <c r="A4" s="114" t="s">
        <v>123</v>
      </c>
      <c r="B4" s="115" t="s">
        <v>124</v>
      </c>
      <c r="C4" s="299">
        <f>'[13]12月'!E4</f>
        <v>7667.297300000001</v>
      </c>
      <c r="D4" s="116">
        <f>'[13]12月'!M4</f>
        <v>-9.157425912975086</v>
      </c>
    </row>
    <row r="5" spans="1:4" ht="29.25" customHeight="1">
      <c r="A5" s="117" t="s">
        <v>125</v>
      </c>
      <c r="B5" s="95" t="s">
        <v>124</v>
      </c>
      <c r="C5" s="300">
        <f>'[13]12月'!E5</f>
        <v>7660.417300000001</v>
      </c>
      <c r="D5" s="46">
        <f>'[13]12月'!M5</f>
        <v>-9.14466424887614</v>
      </c>
    </row>
    <row r="6" spans="1:4" ht="29.25" customHeight="1">
      <c r="A6" s="117" t="s">
        <v>126</v>
      </c>
      <c r="B6" s="95" t="s">
        <v>124</v>
      </c>
      <c r="C6" s="300">
        <f>'[13]12月'!E6</f>
        <v>6.880000000000001</v>
      </c>
      <c r="D6" s="46">
        <f>'[13]12月'!M6</f>
        <v>-21.443251883991763</v>
      </c>
    </row>
    <row r="7" spans="1:4" ht="29.25" customHeight="1">
      <c r="A7" s="97" t="s">
        <v>127</v>
      </c>
      <c r="B7" s="115" t="s">
        <v>128</v>
      </c>
      <c r="C7" s="300">
        <f>'[13]12月'!E7</f>
        <v>415980.9488000001</v>
      </c>
      <c r="D7" s="46">
        <f>'[13]12月'!M7</f>
        <v>-5.766552148800429</v>
      </c>
    </row>
    <row r="8" spans="1:4" ht="29.25" customHeight="1">
      <c r="A8" s="117" t="s">
        <v>129</v>
      </c>
      <c r="B8" s="95" t="s">
        <v>128</v>
      </c>
      <c r="C8" s="300">
        <f>'[13]12月'!E8</f>
        <v>415884.68880000006</v>
      </c>
      <c r="D8" s="46">
        <f>'[13]12月'!M8</f>
        <v>-5.760062969805048</v>
      </c>
    </row>
    <row r="9" spans="1:4" ht="29.25" customHeight="1">
      <c r="A9" s="117" t="s">
        <v>130</v>
      </c>
      <c r="B9" s="95" t="s">
        <v>128</v>
      </c>
      <c r="C9" s="300">
        <f>'[13]12月'!E9</f>
        <v>96.26</v>
      </c>
      <c r="D9" s="46">
        <f>'[13]12月'!M9</f>
        <v>-27.372868567979467</v>
      </c>
    </row>
    <row r="10" spans="1:4" ht="29.25" customHeight="1">
      <c r="A10" s="114" t="s">
        <v>131</v>
      </c>
      <c r="B10" s="115" t="s">
        <v>132</v>
      </c>
      <c r="C10" s="300">
        <f>'[13]12月'!E10</f>
        <v>39843.0436</v>
      </c>
      <c r="D10" s="46">
        <f>'[13]12月'!M10</f>
        <v>14.79392887345064</v>
      </c>
    </row>
    <row r="11" spans="1:4" ht="29.25" customHeight="1">
      <c r="A11" s="117" t="s">
        <v>133</v>
      </c>
      <c r="B11" s="95" t="s">
        <v>132</v>
      </c>
      <c r="C11" s="300">
        <f>'[13]12月'!E11</f>
        <v>30533.900099999995</v>
      </c>
      <c r="D11" s="46">
        <f>'[13]12月'!M11</f>
        <v>18.107839610467963</v>
      </c>
    </row>
    <row r="12" spans="1:4" ht="29.25" customHeight="1">
      <c r="A12" s="117" t="s">
        <v>134</v>
      </c>
      <c r="B12" s="95" t="s">
        <v>132</v>
      </c>
      <c r="C12" s="300">
        <f>'[13]12月'!E12</f>
        <v>9309.143500000002</v>
      </c>
      <c r="D12" s="46">
        <f>'[13]12月'!M12</f>
        <v>5.119651228107557</v>
      </c>
    </row>
    <row r="13" spans="1:4" ht="29.25" customHeight="1">
      <c r="A13" s="97" t="s">
        <v>135</v>
      </c>
      <c r="B13" s="115" t="s">
        <v>136</v>
      </c>
      <c r="C13" s="300">
        <f>'[13]12月'!E13</f>
        <v>5068382.9243</v>
      </c>
      <c r="D13" s="46">
        <f>'[13]12月'!M13</f>
        <v>12.0615445798216</v>
      </c>
    </row>
    <row r="14" spans="1:4" ht="29.25" customHeight="1">
      <c r="A14" s="117" t="s">
        <v>137</v>
      </c>
      <c r="B14" s="95" t="s">
        <v>136</v>
      </c>
      <c r="C14" s="300">
        <f>'[13]12月'!E14</f>
        <v>4309661.5083</v>
      </c>
      <c r="D14" s="46">
        <f>'[13]12月'!M14</f>
        <v>12.28363444598159</v>
      </c>
    </row>
    <row r="15" spans="1:4" ht="29.25" customHeight="1">
      <c r="A15" s="117" t="s">
        <v>138</v>
      </c>
      <c r="B15" s="95" t="s">
        <v>136</v>
      </c>
      <c r="C15" s="300">
        <f>'[13]12月'!E15</f>
        <v>758721.4160000001</v>
      </c>
      <c r="D15" s="46">
        <f>'[13]12月'!M15</f>
        <v>10.816520904128808</v>
      </c>
    </row>
    <row r="16" spans="1:4" ht="29.25" customHeight="1">
      <c r="A16" s="97" t="s">
        <v>139</v>
      </c>
      <c r="B16" s="115" t="s">
        <v>132</v>
      </c>
      <c r="C16" s="300">
        <f>'[13]12月'!E16</f>
        <v>10809.644599999998</v>
      </c>
      <c r="D16" s="46">
        <f>'[13]12月'!M16</f>
        <v>-2.7993957070845568</v>
      </c>
    </row>
    <row r="17" spans="1:4" ht="29.25" customHeight="1">
      <c r="A17" s="118" t="s">
        <v>140</v>
      </c>
      <c r="B17" s="298" t="s">
        <v>141</v>
      </c>
      <c r="C17" s="301">
        <f>'[13]12月'!E17</f>
        <v>506587.5</v>
      </c>
      <c r="D17" s="46">
        <f>'[13]12月'!M17</f>
        <v>0.4026312242843204</v>
      </c>
    </row>
    <row r="18" spans="1:4" ht="15.75">
      <c r="A18" s="357" t="s">
        <v>142</v>
      </c>
      <c r="B18" s="357"/>
      <c r="C18" s="357"/>
      <c r="D18" s="357"/>
    </row>
  </sheetData>
  <sheetProtection/>
  <mergeCells count="2">
    <mergeCell ref="A1:D1"/>
    <mergeCell ref="A18:D18"/>
  </mergeCells>
  <printOptions horizontalCentered="1"/>
  <pageMargins left="0.7513888888888889" right="0.7513888888888889" top="1" bottom="1" header="0.5" footer="0.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1"/>
  <sheetViews>
    <sheetView zoomScalePageLayoutView="0" workbookViewId="0" topLeftCell="A1">
      <selection activeCell="F38" sqref="F38"/>
    </sheetView>
  </sheetViews>
  <sheetFormatPr defaultColWidth="8.00390625" defaultRowHeight="14.25"/>
  <cols>
    <col min="1" max="1" width="37.75390625" style="0" customWidth="1"/>
    <col min="2" max="2" width="15.625" style="0" customWidth="1"/>
    <col min="3" max="3" width="7.625" style="0" bestFit="1" customWidth="1"/>
    <col min="4" max="4" width="6.00390625" style="2" bestFit="1" customWidth="1"/>
  </cols>
  <sheetData>
    <row r="1" spans="1:4" ht="24.75">
      <c r="A1" s="356" t="s">
        <v>45</v>
      </c>
      <c r="B1" s="356"/>
      <c r="C1" s="57"/>
      <c r="D1" s="57"/>
    </row>
    <row r="3" spans="1:2" ht="17.25">
      <c r="A3" s="51"/>
      <c r="B3" s="104"/>
    </row>
    <row r="4" spans="1:4" ht="24.75" customHeight="1">
      <c r="A4" s="105" t="s">
        <v>65</v>
      </c>
      <c r="B4" s="91" t="s">
        <v>108</v>
      </c>
      <c r="D4"/>
    </row>
    <row r="5" spans="1:2" s="38" customFormat="1" ht="23.25" customHeight="1">
      <c r="A5" s="106" t="s">
        <v>143</v>
      </c>
      <c r="B5" s="107">
        <f>'[9]Sheet1'!D5</f>
        <v>11.3</v>
      </c>
    </row>
    <row r="6" spans="1:2" s="38" customFormat="1" ht="23.25" customHeight="1">
      <c r="A6" s="108" t="s">
        <v>144</v>
      </c>
      <c r="B6" s="107" t="str">
        <f>'[9]Sheet1'!D6</f>
        <v>  </v>
      </c>
    </row>
    <row r="7" spans="1:2" s="38" customFormat="1" ht="23.25" customHeight="1">
      <c r="A7" s="108" t="s">
        <v>145</v>
      </c>
      <c r="B7" s="107">
        <f>'[9]Sheet1'!D7</f>
        <v>2.2</v>
      </c>
    </row>
    <row r="8" spans="1:2" s="38" customFormat="1" ht="23.25" customHeight="1">
      <c r="A8" s="108" t="s">
        <v>146</v>
      </c>
      <c r="B8" s="107">
        <f>'[9]Sheet1'!D8</f>
        <v>17.2</v>
      </c>
    </row>
    <row r="9" spans="1:2" s="38" customFormat="1" ht="23.25" customHeight="1">
      <c r="A9" s="108" t="s">
        <v>147</v>
      </c>
      <c r="B9" s="107">
        <f>'[9]Sheet1'!D9</f>
        <v>14.2</v>
      </c>
    </row>
    <row r="10" spans="1:2" s="38" customFormat="1" ht="23.25" customHeight="1">
      <c r="A10" s="108" t="s">
        <v>148</v>
      </c>
      <c r="B10" s="107" t="str">
        <f>'[9]Sheet1'!D10</f>
        <v>  </v>
      </c>
    </row>
    <row r="11" spans="1:2" s="38" customFormat="1" ht="23.25" customHeight="1">
      <c r="A11" s="108" t="s">
        <v>149</v>
      </c>
      <c r="B11" s="107">
        <f>'[9]Sheet1'!D11</f>
        <v>-24.6</v>
      </c>
    </row>
    <row r="12" spans="1:2" s="38" customFormat="1" ht="23.25" customHeight="1">
      <c r="A12" s="108" t="s">
        <v>150</v>
      </c>
      <c r="B12" s="107">
        <f>'[9]Sheet1'!D12</f>
        <v>11.8</v>
      </c>
    </row>
    <row r="13" spans="1:2" s="38" customFormat="1" ht="23.25" customHeight="1">
      <c r="A13" s="108" t="s">
        <v>151</v>
      </c>
      <c r="B13" s="107" t="str">
        <f>'[9]Sheet1'!D13</f>
        <v>  </v>
      </c>
    </row>
    <row r="14" spans="1:2" s="38" customFormat="1" ht="23.25" customHeight="1">
      <c r="A14" s="108" t="s">
        <v>152</v>
      </c>
      <c r="B14" s="107">
        <f>'[9]Sheet1'!D14</f>
        <v>19</v>
      </c>
    </row>
    <row r="15" spans="1:2" s="38" customFormat="1" ht="23.25" customHeight="1">
      <c r="A15" s="108" t="s">
        <v>153</v>
      </c>
      <c r="B15" s="107">
        <f>'[9]Sheet1'!D15</f>
        <v>21.8</v>
      </c>
    </row>
    <row r="16" spans="1:2" s="38" customFormat="1" ht="23.25" customHeight="1">
      <c r="A16" s="108" t="s">
        <v>154</v>
      </c>
      <c r="B16" s="107">
        <f>'[9]Sheet1'!D16</f>
        <v>3.5</v>
      </c>
    </row>
    <row r="17" spans="1:2" s="38" customFormat="1" ht="23.25" customHeight="1">
      <c r="A17" s="108" t="s">
        <v>155</v>
      </c>
      <c r="B17" s="107" t="str">
        <f>'[9]Sheet1'!D17</f>
        <v>  </v>
      </c>
    </row>
    <row r="18" spans="1:4" s="38" customFormat="1" ht="22.5" customHeight="1">
      <c r="A18" s="108" t="s">
        <v>156</v>
      </c>
      <c r="B18" s="107">
        <f>'[9]Sheet1'!D18</f>
        <v>9.9</v>
      </c>
      <c r="C18"/>
      <c r="D18" s="2"/>
    </row>
    <row r="19" spans="1:5" ht="22.5" customHeight="1">
      <c r="A19" s="108" t="s">
        <v>157</v>
      </c>
      <c r="B19" s="107">
        <f>'[9]Sheet1'!D19</f>
        <v>28.6</v>
      </c>
      <c r="E19" s="38"/>
    </row>
    <row r="20" spans="1:5" ht="22.5" customHeight="1">
      <c r="A20" s="108" t="s">
        <v>158</v>
      </c>
      <c r="B20" s="107">
        <f>'[9]Sheet1'!D20</f>
        <v>40.1</v>
      </c>
      <c r="E20" s="38"/>
    </row>
    <row r="21" spans="1:5" ht="22.5" customHeight="1">
      <c r="A21" s="108" t="s">
        <v>159</v>
      </c>
      <c r="B21" s="107">
        <f>'[9]Sheet1'!D21</f>
        <v>42.6</v>
      </c>
      <c r="E21" s="38"/>
    </row>
    <row r="22" spans="1:5" ht="22.5" customHeight="1">
      <c r="A22" s="108" t="s">
        <v>160</v>
      </c>
      <c r="B22" s="107">
        <f>'[9]Sheet1'!D22</f>
        <v>67.6</v>
      </c>
      <c r="E22" s="38"/>
    </row>
    <row r="23" spans="1:5" s="103" customFormat="1" ht="22.5" customHeight="1">
      <c r="A23" s="108" t="s">
        <v>161</v>
      </c>
      <c r="B23" s="107">
        <f>'[9]Sheet1'!D25</f>
        <v>18.4</v>
      </c>
      <c r="C23"/>
      <c r="D23" s="2"/>
      <c r="E23" s="38"/>
    </row>
    <row r="24" spans="1:5" s="103" customFormat="1" ht="22.5" customHeight="1">
      <c r="A24" s="108" t="s">
        <v>162</v>
      </c>
      <c r="B24" s="107">
        <f>'[9]Sheet1'!D26</f>
        <v>15.4</v>
      </c>
      <c r="C24"/>
      <c r="D24" s="2"/>
      <c r="E24" s="38"/>
    </row>
    <row r="25" spans="1:5" s="103" customFormat="1" ht="22.5" customHeight="1">
      <c r="A25" s="108" t="s">
        <v>163</v>
      </c>
      <c r="B25" s="107">
        <f>'[9]Sheet1'!D27</f>
        <v>-4.1</v>
      </c>
      <c r="C25"/>
      <c r="D25" s="2"/>
      <c r="E25" s="38"/>
    </row>
    <row r="26" spans="1:5" ht="22.5" customHeight="1">
      <c r="A26" s="108" t="s">
        <v>164</v>
      </c>
      <c r="B26" s="107">
        <f>'[9]Sheet1'!D28</f>
        <v>2.6</v>
      </c>
      <c r="E26" s="38"/>
    </row>
    <row r="27" spans="1:5" ht="17.25">
      <c r="A27" s="108" t="s">
        <v>165</v>
      </c>
      <c r="B27" s="107" t="str">
        <f>'[9]Sheet1'!D29</f>
        <v>  </v>
      </c>
      <c r="E27" s="38"/>
    </row>
    <row r="28" spans="1:5" ht="17.25">
      <c r="A28" s="108" t="s">
        <v>166</v>
      </c>
      <c r="B28" s="107">
        <f>'[9]Sheet1'!D30</f>
        <v>15.3</v>
      </c>
      <c r="E28" s="38"/>
    </row>
    <row r="29" spans="1:5" ht="17.25">
      <c r="A29" s="108" t="s">
        <v>167</v>
      </c>
      <c r="B29" s="107">
        <f>'[9]Sheet1'!D31</f>
        <v>21.7</v>
      </c>
      <c r="E29" s="38"/>
    </row>
    <row r="30" spans="1:5" ht="17.25">
      <c r="A30" s="108" t="s">
        <v>168</v>
      </c>
      <c r="B30" s="107">
        <f>'[9]Sheet1'!D32</f>
        <v>-9.7</v>
      </c>
      <c r="E30" s="38"/>
    </row>
    <row r="31" spans="1:5" ht="17.25">
      <c r="A31" s="109" t="s">
        <v>169</v>
      </c>
      <c r="B31" s="302">
        <f>'[9]Sheet1'!D33</f>
        <v>7</v>
      </c>
      <c r="E31" s="38"/>
    </row>
  </sheetData>
  <sheetProtection/>
  <mergeCells count="1">
    <mergeCell ref="A1:B1"/>
  </mergeCells>
  <printOptions horizontalCentered="1"/>
  <pageMargins left="0.66875" right="0.7513888888888889" top="0.6298611111111111" bottom="0.9798611111111111" header="0.5118055555555555" footer="0.511805555555555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7"/>
  <sheetViews>
    <sheetView zoomScalePageLayoutView="0" workbookViewId="0" topLeftCell="A10">
      <selection activeCell="G17" sqref="G17"/>
    </sheetView>
  </sheetViews>
  <sheetFormatPr defaultColWidth="8.00390625" defaultRowHeight="14.25"/>
  <cols>
    <col min="1" max="1" width="25.50390625" style="0" customWidth="1"/>
    <col min="2" max="2" width="12.75390625" style="86" customWidth="1"/>
    <col min="3" max="3" width="16.75390625" style="0" customWidth="1"/>
    <col min="4" max="4" width="13.625" style="0" customWidth="1"/>
    <col min="5" max="5" width="9.125" style="0" customWidth="1"/>
    <col min="6" max="6" width="8.125" style="0" customWidth="1"/>
  </cols>
  <sheetData>
    <row r="1" spans="1:6" ht="24.75">
      <c r="A1" s="346" t="s">
        <v>170</v>
      </c>
      <c r="B1" s="346"/>
      <c r="C1" s="346"/>
      <c r="D1" s="346"/>
      <c r="E1" s="87"/>
      <c r="F1" s="87"/>
    </row>
    <row r="2" spans="1:6" ht="17.25">
      <c r="A2" s="181"/>
      <c r="B2" s="40"/>
      <c r="C2" s="181"/>
      <c r="D2" s="88"/>
      <c r="E2" s="89"/>
      <c r="F2" s="89"/>
    </row>
    <row r="3" spans="1:4" ht="36.75" customHeight="1">
      <c r="A3" s="183" t="s">
        <v>171</v>
      </c>
      <c r="B3" s="183" t="s">
        <v>122</v>
      </c>
      <c r="C3" s="90" t="s">
        <v>172</v>
      </c>
      <c r="D3" s="91" t="s">
        <v>108</v>
      </c>
    </row>
    <row r="4" spans="1:4" s="1" customFormat="1" ht="28.5" customHeight="1">
      <c r="A4" s="92" t="s">
        <v>173</v>
      </c>
      <c r="B4" s="93" t="s">
        <v>37</v>
      </c>
      <c r="C4" s="303">
        <f>'[7]Sheet1'!C6/10000</f>
        <v>205.3807</v>
      </c>
      <c r="D4" s="214">
        <f>'[7]Sheet1'!E6</f>
        <v>2.6</v>
      </c>
    </row>
    <row r="5" spans="1:7" ht="28.5" customHeight="1">
      <c r="A5" s="94" t="s">
        <v>174</v>
      </c>
      <c r="B5" s="95" t="s">
        <v>37</v>
      </c>
      <c r="C5" s="304">
        <f>'[7]Sheet1'!C7/10000</f>
        <v>161.5364</v>
      </c>
      <c r="D5" s="214">
        <f>'[7]Sheet1'!E7</f>
        <v>13.5</v>
      </c>
      <c r="F5" s="1"/>
      <c r="G5" s="1"/>
    </row>
    <row r="6" spans="1:7" ht="28.5" customHeight="1">
      <c r="A6" s="94" t="s">
        <v>175</v>
      </c>
      <c r="B6" s="96" t="s">
        <v>37</v>
      </c>
      <c r="C6" s="304">
        <f>'[7]Sheet1'!C8/10000</f>
        <v>15.013</v>
      </c>
      <c r="D6" s="214">
        <f>'[7]Sheet1'!E8</f>
        <v>-56.5</v>
      </c>
      <c r="F6" s="1"/>
      <c r="G6" s="1"/>
    </row>
    <row r="7" spans="1:4" s="1" customFormat="1" ht="28.5" customHeight="1">
      <c r="A7" s="97" t="s">
        <v>48</v>
      </c>
      <c r="B7" s="98" t="s">
        <v>49</v>
      </c>
      <c r="C7" s="304">
        <f>'[7]Sheet1'!C9/10000</f>
        <v>622.025</v>
      </c>
      <c r="D7" s="214">
        <f>'[7]Sheet1'!E9</f>
        <v>5.2</v>
      </c>
    </row>
    <row r="8" spans="1:7" ht="28.5" customHeight="1">
      <c r="A8" s="94" t="s">
        <v>174</v>
      </c>
      <c r="B8" s="96" t="s">
        <v>49</v>
      </c>
      <c r="C8" s="304">
        <f>'[7]Sheet1'!C10/10000</f>
        <v>527.7994</v>
      </c>
      <c r="D8" s="214">
        <f>'[7]Sheet1'!E10</f>
        <v>1.3</v>
      </c>
      <c r="F8" s="1"/>
      <c r="G8" s="1"/>
    </row>
    <row r="9" spans="1:7" ht="28.5" customHeight="1">
      <c r="A9" s="97" t="s">
        <v>50</v>
      </c>
      <c r="B9" s="98" t="s">
        <v>37</v>
      </c>
      <c r="C9" s="304">
        <f>'[7]Sheet1'!C11/10000</f>
        <v>366.2492</v>
      </c>
      <c r="D9" s="214">
        <f>'[7]Sheet1'!E11</f>
        <v>5.4</v>
      </c>
      <c r="F9" s="1"/>
      <c r="G9" s="1"/>
    </row>
    <row r="10" spans="1:4" s="1" customFormat="1" ht="28.5" customHeight="1">
      <c r="A10" s="94" t="s">
        <v>174</v>
      </c>
      <c r="B10" s="96" t="s">
        <v>37</v>
      </c>
      <c r="C10" s="304">
        <f>'[7]Sheet1'!C12/10000</f>
        <v>306.0543</v>
      </c>
      <c r="D10" s="214">
        <f>'[7]Sheet1'!E12</f>
        <v>5.8</v>
      </c>
    </row>
    <row r="11" spans="1:8" ht="28.5" customHeight="1">
      <c r="A11" s="97" t="s">
        <v>176</v>
      </c>
      <c r="B11" s="98" t="s">
        <v>49</v>
      </c>
      <c r="C11" s="304">
        <f>'[7]Sheet1'!C13/10000</f>
        <v>2610.0458</v>
      </c>
      <c r="D11" s="214">
        <f>'[7]Sheet1'!E13</f>
        <v>16</v>
      </c>
      <c r="F11" s="1"/>
      <c r="G11" s="1"/>
      <c r="H11" s="1"/>
    </row>
    <row r="12" spans="1:8" ht="28.5" customHeight="1">
      <c r="A12" s="94" t="s">
        <v>174</v>
      </c>
      <c r="B12" s="96" t="s">
        <v>49</v>
      </c>
      <c r="C12" s="304">
        <f>'[7]Sheet1'!C14/10000</f>
        <v>2040.8954</v>
      </c>
      <c r="D12" s="214">
        <f>'[7]Sheet1'!E14</f>
        <v>16.4</v>
      </c>
      <c r="F12" s="1"/>
      <c r="G12" s="1"/>
      <c r="H12" s="1"/>
    </row>
    <row r="13" spans="1:4" s="1" customFormat="1" ht="28.5" customHeight="1">
      <c r="A13" s="97" t="s">
        <v>177</v>
      </c>
      <c r="B13" s="98" t="s">
        <v>49</v>
      </c>
      <c r="C13" s="304">
        <f>'[7]Sheet1'!C15/10000</f>
        <v>745.2187</v>
      </c>
      <c r="D13" s="214">
        <f>'[7]Sheet1'!E15</f>
        <v>-14</v>
      </c>
    </row>
    <row r="14" spans="1:8" ht="28.5" customHeight="1">
      <c r="A14" s="94" t="s">
        <v>174</v>
      </c>
      <c r="B14" s="96" t="s">
        <v>49</v>
      </c>
      <c r="C14" s="304">
        <f>'[7]Sheet1'!C16/10000</f>
        <v>592.0941</v>
      </c>
      <c r="D14" s="214">
        <f>'[7]Sheet1'!E16</f>
        <v>-14.2</v>
      </c>
      <c r="F14" s="1"/>
      <c r="G14" s="1"/>
      <c r="H14" s="1"/>
    </row>
    <row r="15" spans="1:8" ht="28.5" customHeight="1">
      <c r="A15" s="97" t="s">
        <v>178</v>
      </c>
      <c r="B15" s="98" t="s">
        <v>49</v>
      </c>
      <c r="C15" s="304">
        <f>'[7]Sheet1'!C17/10000</f>
        <v>249.1799</v>
      </c>
      <c r="D15" s="214">
        <f>'[7]Sheet1'!E17</f>
        <v>75.5</v>
      </c>
      <c r="F15" s="1"/>
      <c r="G15" s="1"/>
      <c r="H15" s="1"/>
    </row>
    <row r="16" spans="1:7" ht="28.5" customHeight="1">
      <c r="A16" s="94" t="s">
        <v>174</v>
      </c>
      <c r="B16" s="96" t="s">
        <v>49</v>
      </c>
      <c r="C16" s="304">
        <f>'[7]Sheet1'!C18/10000</f>
        <v>197.4375</v>
      </c>
      <c r="D16" s="214">
        <f>'[7]Sheet1'!E18</f>
        <v>81.7</v>
      </c>
      <c r="F16" s="1"/>
      <c r="G16" s="1"/>
    </row>
    <row r="17" spans="1:7" ht="28.5" customHeight="1">
      <c r="A17" s="99" t="s">
        <v>179</v>
      </c>
      <c r="B17" s="100" t="s">
        <v>49</v>
      </c>
      <c r="C17" s="304">
        <f>'[7]Sheet1'!C19/10000</f>
        <v>101.7732</v>
      </c>
      <c r="D17" s="214">
        <f>'[7]Sheet1'!E19</f>
        <v>-10.9</v>
      </c>
      <c r="F17" s="1"/>
      <c r="G17" s="1"/>
    </row>
    <row r="18" spans="1:7" ht="28.5" customHeight="1">
      <c r="A18" s="101" t="s">
        <v>174</v>
      </c>
      <c r="B18" s="102" t="s">
        <v>49</v>
      </c>
      <c r="C18" s="305">
        <f>'[7]Sheet1'!C20/10000</f>
        <v>54.6797</v>
      </c>
      <c r="D18" s="306">
        <f>'[7]Sheet1'!E20</f>
        <v>-1.4</v>
      </c>
      <c r="F18" s="1"/>
      <c r="G18" s="1"/>
    </row>
    <row r="19" spans="1:4" ht="17.25">
      <c r="A19" s="181"/>
      <c r="B19" s="40"/>
      <c r="C19" s="181"/>
      <c r="D19" s="181"/>
    </row>
    <row r="20" spans="1:4" ht="17.25">
      <c r="A20" s="181"/>
      <c r="B20" s="40"/>
      <c r="C20" s="181"/>
      <c r="D20" s="181"/>
    </row>
    <row r="21" spans="1:4" ht="17.25">
      <c r="A21" s="181"/>
      <c r="B21" s="40"/>
      <c r="C21" s="181"/>
      <c r="D21" s="181"/>
    </row>
    <row r="22" spans="1:4" ht="17.25">
      <c r="A22" s="181"/>
      <c r="B22" s="40"/>
      <c r="C22" s="181"/>
      <c r="D22" s="181"/>
    </row>
    <row r="23" spans="1:4" ht="17.25">
      <c r="A23" s="181"/>
      <c r="B23" s="40"/>
      <c r="C23" s="181"/>
      <c r="D23" s="181"/>
    </row>
    <row r="24" spans="1:4" ht="17.25">
      <c r="A24" s="181"/>
      <c r="B24" s="40"/>
      <c r="C24" s="181"/>
      <c r="D24" s="181"/>
    </row>
    <row r="25" spans="1:4" ht="17.25">
      <c r="A25" s="181"/>
      <c r="B25" s="40"/>
      <c r="C25" s="181"/>
      <c r="D25" s="181"/>
    </row>
    <row r="26" spans="1:4" ht="17.25">
      <c r="A26" s="181"/>
      <c r="B26" s="40"/>
      <c r="C26" s="181"/>
      <c r="D26" s="181"/>
    </row>
    <row r="27" spans="1:4" ht="17.25">
      <c r="A27" s="181"/>
      <c r="B27" s="40"/>
      <c r="C27" s="181"/>
      <c r="D27" s="181"/>
    </row>
  </sheetData>
  <sheetProtection/>
  <mergeCells count="1">
    <mergeCell ref="A1:D1"/>
  </mergeCells>
  <printOptions horizontalCentered="1"/>
  <pageMargins left="0.7513888888888889" right="0.7513888888888889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岳阳市统计局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综合研究室</dc:creator>
  <cp:keywords/>
  <dc:description/>
  <cp:lastModifiedBy>综合研究室</cp:lastModifiedBy>
  <cp:lastPrinted>2020-02-19T01:16:05Z</cp:lastPrinted>
  <dcterms:created xsi:type="dcterms:W3CDTF">2003-01-07T10:46:14Z</dcterms:created>
  <dcterms:modified xsi:type="dcterms:W3CDTF">2021-01-15T02:19:53Z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2052-11.1.0.8661</vt:lpwstr>
  </property>
</Properties>
</file>