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1035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<sst xmlns="http://schemas.openxmlformats.org/spreadsheetml/2006/main" count="146">
  <si>
    <t>建设项目环评审批基础信息表</t>
  </si>
  <si>
    <r>
      <rPr>
        <sz val="11"/>
        <rFont val="宋体"/>
        <charset val="134"/>
      </rPr>
      <t>填表单位（盖章）：</t>
    </r>
  </si>
  <si>
    <t>屈原管理区住房和城乡建设局</t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</si>
  <si>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</si>
  <si>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</si>
  <si>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</si>
  <si>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</si>
  <si>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 xml:space="preserve">岳阳市屈原管理区饮用水取水口上移改建项目 </t>
  </si>
  <si>
    <r>
      <rPr>
        <b/>
        <sz val="9"/>
        <color rgb="FF000000"/>
        <rFont val="宋体"/>
        <charset val="134"/>
      </rPr>
      <t>建设内容、规模</t>
    </r>
  </si>
  <si>
    <t xml:space="preserve">（建设内容：取水工程：配套管网按6万m3/d一次建设，设备按3万m3/d安装          输水工程：输水管线13.37km                                                       净水工程：净水厂日供水3万吨（总计划规模为日供水6万吨）
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</si>
  <si>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</si>
  <si>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</si>
  <si>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取水口位于湘阴县白泥湖垸鸡啼湖段，净水厂位于屈原管理区营田镇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</si>
  <si>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</si>
  <si>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</si>
  <si>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</si>
  <si>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>四十六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水利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，</t>
    </r>
    <r>
      <rPr>
        <sz val="9"/>
        <rFont val="Times New Roman"/>
        <charset val="134"/>
      </rPr>
      <t>143</t>
    </r>
    <r>
      <rPr>
        <sz val="9"/>
        <rFont val="宋体"/>
        <charset val="134"/>
      </rPr>
      <t>引水工程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</si>
  <si>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</si>
  <si>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</si>
  <si>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</si>
  <si>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</si>
  <si>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 xml:space="preserve">N76 </t>
    </r>
    <r>
      <rPr>
        <sz val="9"/>
        <rFont val="宋体"/>
        <charset val="134"/>
      </rPr>
      <t>水利管理业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</si>
  <si>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</si>
  <si>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t>无</t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</si>
  <si>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</si>
  <si>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</si>
  <si>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</si>
  <si>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</si>
  <si>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</si>
  <si>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</si>
  <si>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</si>
  <si>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</si>
  <si>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</si>
  <si>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</si>
  <si>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</si>
  <si>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环境影响报告书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</si>
  <si>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</si>
  <si>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</si>
  <si>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</si>
  <si>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</si>
  <si>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</si>
  <si>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</si>
  <si>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</si>
  <si>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</si>
  <si>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charset val="134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</si>
  <si>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</si>
  <si>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</si>
  <si>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</si>
  <si>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r>
      <rPr>
        <b/>
        <sz val="11"/>
        <rFont val="宋体"/>
        <charset val="134"/>
      </rPr>
      <t>评价
单位</t>
    </r>
  </si>
  <si>
    <t>湖南葆华环保有限公司</t>
  </si>
  <si>
    <r>
      <rPr>
        <b/>
        <sz val="9"/>
        <color rgb="FF000000"/>
        <rFont val="宋体"/>
        <charset val="134"/>
      </rPr>
      <t>证书编号</t>
    </r>
  </si>
  <si>
    <t>国环评证甲字第2702号</t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</si>
  <si>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</si>
  <si>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</si>
  <si>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t>谢凤军</t>
  </si>
  <si>
    <r>
      <rPr>
        <b/>
        <sz val="9"/>
        <color rgb="FF000000"/>
        <rFont val="宋体"/>
        <charset val="134"/>
      </rPr>
      <t>环评文件项目负责人</t>
    </r>
  </si>
  <si>
    <t>杜安华</t>
  </si>
  <si>
    <r>
      <rPr>
        <b/>
        <sz val="9"/>
        <color rgb="FF000000"/>
        <rFont val="宋体"/>
        <charset val="134"/>
      </rPr>
      <t>联系电话</t>
    </r>
  </si>
  <si>
    <t>0731-85076418</t>
  </si>
  <si>
    <r>
      <rPr>
        <b/>
        <sz val="9"/>
        <color rgb="FF000000"/>
        <rFont val="宋体"/>
        <charset val="134"/>
      </rPr>
      <t>通讯地址</t>
    </r>
  </si>
  <si>
    <t>湖南省岳阳市屈原管理区</t>
  </si>
  <si>
    <t>15080993456</t>
  </si>
  <si>
    <t>湖南省长沙市井圭路12号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</si>
  <si>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</si>
  <si>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</si>
  <si>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</si>
  <si>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</si>
  <si>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</si>
  <si>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</si>
  <si>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</si>
  <si>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</si>
  <si>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</si>
  <si>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</si>
  <si>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</si>
  <si>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</si>
  <si>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</si>
  <si>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</si>
  <si>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</si>
  <si>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</si>
  <si>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</si>
  <si>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</si>
  <si>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</si>
  <si>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</si>
  <si>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</si>
  <si>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</si>
  <si>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</si>
  <si>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受纳水体_屈原管理区一道撇洪渠___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</si>
  <si>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</si>
  <si>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</si>
  <si>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</si>
  <si>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</si>
  <si>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</si>
  <si>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</si>
  <si>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</si>
  <si>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</si>
  <si>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</si>
  <si>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</si>
  <si>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</si>
  <si>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</si>
  <si>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</si>
  <si>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</si>
  <si>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</si>
  <si>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</si>
  <si>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</si>
  <si>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</si>
  <si>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</si>
  <si>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</si>
  <si>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</si>
  <si>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</si>
  <si>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</si>
  <si>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4754-2011)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</si>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</sst>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179" formatCode="yyyy&quot;年&quot;m&quot;月&quot;;@"/>
    <numFmt numFmtId="180" formatCode="0.000_ "/>
  </numFmts>
  <fonts count="38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sz val="11"/>
      <name val="Times New Roman"/>
      <charset val="134"/>
    </font>
    <font>
      <sz val="9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0" fillId="24" borderId="22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16" borderId="19" applyNumberFormat="0" applyFont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15" borderId="18" applyNumberFormat="0" applyAlignment="0" applyProtection="0">
      <alignment vertical="center"/>
    </xf>
    <xf numFmtId="0" fontId="33" fillId="15" borderId="22" applyNumberFormat="0" applyAlignment="0" applyProtection="0">
      <alignment vertical="center"/>
    </xf>
    <xf numFmtId="0" fontId="15" fillId="7" borderId="1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</cellStyleXfs>
  <cellXfs count="8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5" fillId="0" borderId="5" xfId="0" applyNumberFormat="1" applyFont="1" applyBorder="1" applyAlignment="1" applyProtection="1">
      <alignment horizontal="center" vertical="center"/>
      <protection locked="0"/>
    </xf>
    <xf numFmtId="49" fontId="5" fillId="0" borderId="6" xfId="0" applyNumberFormat="1" applyFont="1" applyBorder="1" applyAlignment="1" applyProtection="1">
      <alignment horizontal="center" vertical="center"/>
      <protection locked="0"/>
    </xf>
    <xf numFmtId="176" fontId="7" fillId="0" borderId="1" xfId="0" applyNumberFormat="1" applyFont="1" applyBorder="1" applyAlignment="1" applyProtection="1">
      <alignment horizontal="justify" vertical="center" wrapText="1"/>
      <protection locked="0"/>
    </xf>
    <xf numFmtId="176" fontId="5" fillId="0" borderId="0" xfId="0" applyNumberFormat="1" applyFont="1" applyProtection="1">
      <alignment vertical="center"/>
      <protection locked="0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178" fontId="5" fillId="0" borderId="1" xfId="0" applyNumberFormat="1" applyFont="1" applyBorder="1" applyAlignment="1" applyProtection="1">
      <alignment horizontal="center" vertical="center"/>
      <protection locked="0"/>
    </xf>
    <xf numFmtId="178" fontId="5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Protection="1">
      <alignment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Protection="1">
      <alignment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0" fillId="0" borderId="1" xfId="0" applyNumberFormat="1" applyFont="1" applyBorder="1" applyAlignment="1" applyProtection="1">
      <alignment vertical="center" wrapText="1"/>
      <protection locked="0"/>
    </xf>
    <xf numFmtId="180" fontId="11" fillId="0" borderId="1" xfId="0" applyNumberFormat="1" applyFont="1" applyBorder="1" applyAlignment="1" applyProtection="1">
      <alignment vertical="center"/>
      <protection locked="0"/>
    </xf>
    <xf numFmtId="180" fontId="11" fillId="0" borderId="9" xfId="0" applyNumberFormat="1" applyFont="1" applyBorder="1" applyAlignment="1" applyProtection="1">
      <alignment vertical="center"/>
      <protection locked="0"/>
    </xf>
    <xf numFmtId="180" fontId="11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0" borderId="1" xfId="0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5" fillId="0" borderId="0" xfId="0" applyFont="1">
      <alignment vertical="center"/>
    </xf>
    <xf numFmtId="0" fontId="1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179" fontId="5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78" fontId="5" fillId="0" borderId="4" xfId="0" applyNumberFormat="1" applyFont="1" applyBorder="1" applyAlignment="1" applyProtection="1">
      <alignment horizontal="center" vertical="center"/>
      <protection locked="0"/>
    </xf>
    <xf numFmtId="178" fontId="5" fillId="0" borderId="6" xfId="0" applyNumberFormat="1" applyFont="1" applyBorder="1" applyAlignment="1" applyProtection="1">
      <alignment horizontal="center" vertical="center"/>
      <protection locked="0"/>
    </xf>
    <xf numFmtId="10" fontId="5" fillId="0" borderId="1" xfId="0" applyNumberFormat="1" applyFont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11" xfId="0" applyFont="1" applyBorder="1" applyProtection="1">
      <alignment vertical="center"/>
      <protection locked="0"/>
    </xf>
    <xf numFmtId="0" fontId="5" fillId="0" borderId="13" xfId="0" applyFont="1" applyBorder="1" applyProtection="1">
      <alignment vertical="center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0" xfId="0" applyFont="1" applyBorder="1" applyProtection="1">
      <alignment vertical="center"/>
      <protection locked="0"/>
    </xf>
    <xf numFmtId="0" fontId="5" fillId="0" borderId="14" xfId="0" applyFont="1" applyBorder="1" applyProtection="1">
      <alignment vertical="center"/>
      <protection locked="0"/>
    </xf>
    <xf numFmtId="0" fontId="5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7" xfId="0" applyFont="1" applyBorder="1" applyProtection="1">
      <alignment vertical="center"/>
      <protection locked="0"/>
    </xf>
    <xf numFmtId="0" fontId="5" fillId="0" borderId="12" xfId="0" applyFont="1" applyBorder="1" applyProtection="1">
      <alignment vertical="center"/>
      <protection locked="0"/>
    </xf>
    <xf numFmtId="0" fontId="5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5" fillId="0" borderId="1" xfId="0" applyNumberFormat="1" applyFont="1" applyBorder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checked="Checked" noThreeD="1" val="0"/>
</file>

<file path=xl/ctrlProps/ctrlProp5.xml><?xml version="1.0" encoding="utf-8"?>
<formControlPr xmlns="http://schemas.microsoft.com/office/spreadsheetml/2009/9/main" objectType="CheckBox" checked="Checked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9"/>
  <sheetViews>
    <sheetView tabSelected="1" zoomScale="85" zoomScaleNormal="85" topLeftCell="A13" workbookViewId="0">
      <selection activeCell="P21" sqref="P21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9"/>
      <c r="J2" s="50"/>
      <c r="K2" s="6" t="s">
        <v>4</v>
      </c>
      <c r="L2" s="6"/>
      <c r="M2" s="49"/>
      <c r="N2" s="50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8"/>
      <c r="F3" s="8"/>
      <c r="G3" s="8"/>
      <c r="H3" s="12" t="s">
        <v>8</v>
      </c>
      <c r="I3" s="51"/>
      <c r="J3" s="52" t="s">
        <v>9</v>
      </c>
      <c r="K3" s="53"/>
      <c r="L3" s="53"/>
      <c r="M3" s="53"/>
      <c r="N3" s="53"/>
    </row>
    <row r="4" s="4" customFormat="1" ht="24.75" customHeight="1" spans="1:14">
      <c r="A4" s="13"/>
      <c r="B4" s="11" t="s">
        <v>10</v>
      </c>
      <c r="C4" s="11"/>
      <c r="D4" s="14"/>
      <c r="E4" s="15"/>
      <c r="F4" s="15"/>
      <c r="G4" s="15"/>
      <c r="H4" s="16"/>
      <c r="I4" s="54"/>
      <c r="J4" s="53"/>
      <c r="K4" s="53"/>
      <c r="L4" s="53"/>
      <c r="M4" s="53"/>
      <c r="N4" s="53"/>
    </row>
    <row r="5" s="4" customFormat="1" ht="24.75" customHeight="1" spans="1:14">
      <c r="A5" s="13"/>
      <c r="B5" s="11" t="s">
        <v>11</v>
      </c>
      <c r="C5" s="11"/>
      <c r="D5" s="17" t="s">
        <v>12</v>
      </c>
      <c r="E5" s="18"/>
      <c r="F5" s="18"/>
      <c r="G5" s="19"/>
      <c r="H5" s="20"/>
      <c r="I5" s="55"/>
      <c r="J5" s="53"/>
      <c r="K5" s="53"/>
      <c r="L5" s="53"/>
      <c r="M5" s="53"/>
      <c r="N5" s="53"/>
    </row>
    <row r="6" s="4" customFormat="1" ht="24.75" customHeight="1" spans="1:14">
      <c r="A6" s="13"/>
      <c r="B6" s="21" t="s">
        <v>13</v>
      </c>
      <c r="C6" s="11"/>
      <c r="D6" s="22">
        <v>8</v>
      </c>
      <c r="E6" s="22"/>
      <c r="F6" s="22"/>
      <c r="G6" s="22"/>
      <c r="H6" s="11" t="s">
        <v>14</v>
      </c>
      <c r="I6" s="56"/>
      <c r="J6" s="57">
        <v>43374</v>
      </c>
      <c r="K6" s="57"/>
      <c r="L6" s="57"/>
      <c r="M6" s="57"/>
      <c r="N6" s="57"/>
    </row>
    <row r="7" s="4" customFormat="1" ht="24.75" customHeight="1" spans="1:14">
      <c r="A7" s="13"/>
      <c r="B7" s="11" t="s">
        <v>15</v>
      </c>
      <c r="C7" s="11"/>
      <c r="D7" s="15" t="s">
        <v>16</v>
      </c>
      <c r="E7" s="15"/>
      <c r="F7" s="15"/>
      <c r="G7" s="15"/>
      <c r="H7" s="11" t="s">
        <v>17</v>
      </c>
      <c r="I7" s="56"/>
      <c r="J7" s="57"/>
      <c r="K7" s="57"/>
      <c r="L7" s="57"/>
      <c r="M7" s="57"/>
      <c r="N7" s="57"/>
    </row>
    <row r="8" s="4" customFormat="1" ht="24.75" customHeight="1" spans="1:14">
      <c r="A8" s="13"/>
      <c r="B8" s="11" t="s">
        <v>18</v>
      </c>
      <c r="C8" s="11"/>
      <c r="D8" s="23" t="s">
        <v>19</v>
      </c>
      <c r="E8" s="18"/>
      <c r="F8" s="18"/>
      <c r="G8" s="19"/>
      <c r="H8" s="11" t="s">
        <v>20</v>
      </c>
      <c r="I8" s="56"/>
      <c r="J8" s="53" t="s">
        <v>21</v>
      </c>
      <c r="K8" s="53"/>
      <c r="L8" s="53"/>
      <c r="M8" s="53"/>
      <c r="N8" s="53"/>
    </row>
    <row r="9" s="4" customFormat="1" ht="24.75" customHeight="1" spans="1:14">
      <c r="A9" s="13"/>
      <c r="B9" s="11" t="s">
        <v>22</v>
      </c>
      <c r="C9" s="11"/>
      <c r="D9" s="14" t="s">
        <v>23</v>
      </c>
      <c r="E9" s="15"/>
      <c r="F9" s="15"/>
      <c r="G9" s="15"/>
      <c r="H9" s="24" t="s">
        <v>24</v>
      </c>
      <c r="I9" s="58"/>
      <c r="J9" s="53" t="s">
        <v>25</v>
      </c>
      <c r="K9" s="53"/>
      <c r="L9" s="53"/>
      <c r="M9" s="53"/>
      <c r="N9" s="53"/>
    </row>
    <row r="10" s="4" customFormat="1" ht="24.75" customHeight="1" spans="1:14">
      <c r="A10" s="13"/>
      <c r="B10" s="11" t="s">
        <v>26</v>
      </c>
      <c r="C10" s="11"/>
      <c r="D10" s="25" t="s">
        <v>27</v>
      </c>
      <c r="E10" s="26"/>
      <c r="F10" s="26"/>
      <c r="G10" s="27"/>
      <c r="H10" s="11" t="s">
        <v>28</v>
      </c>
      <c r="I10" s="11"/>
      <c r="J10" s="59"/>
      <c r="K10" s="60"/>
      <c r="L10" s="60"/>
      <c r="M10" s="60"/>
      <c r="N10" s="61"/>
    </row>
    <row r="11" s="4" customFormat="1" ht="24.75" customHeight="1" spans="1:14">
      <c r="A11" s="13"/>
      <c r="B11" s="11" t="s">
        <v>29</v>
      </c>
      <c r="C11" s="11"/>
      <c r="D11" s="14"/>
      <c r="E11" s="15"/>
      <c r="F11" s="15"/>
      <c r="G11" s="15"/>
      <c r="H11" s="11" t="s">
        <v>30</v>
      </c>
      <c r="I11" s="11"/>
      <c r="J11" s="52"/>
      <c r="K11" s="53"/>
      <c r="L11" s="53"/>
      <c r="M11" s="53"/>
      <c r="N11" s="53"/>
    </row>
    <row r="12" s="4" customFormat="1" ht="24.75" customHeight="1" spans="1:14">
      <c r="A12" s="13"/>
      <c r="B12" s="11" t="s">
        <v>31</v>
      </c>
      <c r="C12" s="11"/>
      <c r="D12" s="11" t="s">
        <v>32</v>
      </c>
      <c r="E12" s="28">
        <v>112.903519</v>
      </c>
      <c r="F12" s="11" t="s">
        <v>33</v>
      </c>
      <c r="G12" s="29">
        <v>28.843778</v>
      </c>
      <c r="H12" s="11" t="s">
        <v>34</v>
      </c>
      <c r="I12" s="11"/>
      <c r="J12" s="62" t="s">
        <v>35</v>
      </c>
      <c r="K12" s="62"/>
      <c r="L12" s="62"/>
      <c r="M12" s="62"/>
      <c r="N12" s="62"/>
    </row>
    <row r="13" s="4" customFormat="1" ht="24.75" customHeight="1" spans="1:14">
      <c r="A13" s="13"/>
      <c r="B13" s="11" t="s">
        <v>36</v>
      </c>
      <c r="C13" s="11"/>
      <c r="D13" s="11" t="s">
        <v>37</v>
      </c>
      <c r="E13" s="30">
        <v>112.8425</v>
      </c>
      <c r="F13" s="11" t="s">
        <v>38</v>
      </c>
      <c r="G13" s="28">
        <v>28.745</v>
      </c>
      <c r="H13" s="11" t="s">
        <v>39</v>
      </c>
      <c r="I13" s="28">
        <v>112.903519</v>
      </c>
      <c r="J13" s="11" t="s">
        <v>40</v>
      </c>
      <c r="K13" s="29">
        <v>28.843778</v>
      </c>
      <c r="L13" s="11" t="s">
        <v>41</v>
      </c>
      <c r="M13" s="63">
        <v>13.37</v>
      </c>
      <c r="N13" s="64"/>
    </row>
    <row r="14" s="4" customFormat="1" ht="24.75" customHeight="1" spans="1:14">
      <c r="A14" s="13"/>
      <c r="B14" s="11" t="s">
        <v>42</v>
      </c>
      <c r="C14" s="11"/>
      <c r="D14" s="31">
        <v>7277</v>
      </c>
      <c r="E14" s="31"/>
      <c r="F14" s="31"/>
      <c r="G14" s="32"/>
      <c r="H14" s="33" t="s">
        <v>43</v>
      </c>
      <c r="I14" s="33"/>
      <c r="J14" s="31">
        <v>87</v>
      </c>
      <c r="K14" s="31"/>
      <c r="L14" s="11" t="s">
        <v>44</v>
      </c>
      <c r="M14" s="65">
        <v>0.012</v>
      </c>
      <c r="N14" s="65"/>
    </row>
    <row r="15" s="4" customFormat="1" ht="24.75" customHeight="1" spans="1:14">
      <c r="A15" s="10" t="s">
        <v>45</v>
      </c>
      <c r="B15" s="11" t="s">
        <v>46</v>
      </c>
      <c r="C15" s="11"/>
      <c r="D15" s="14" t="s">
        <v>2</v>
      </c>
      <c r="E15" s="15"/>
      <c r="F15" s="11" t="s">
        <v>47</v>
      </c>
      <c r="G15" s="34"/>
      <c r="H15" s="10" t="s">
        <v>48</v>
      </c>
      <c r="I15" s="11" t="s">
        <v>46</v>
      </c>
      <c r="J15" s="14" t="s">
        <v>49</v>
      </c>
      <c r="K15" s="15"/>
      <c r="L15" s="66" t="s">
        <v>50</v>
      </c>
      <c r="M15" s="14" t="s">
        <v>51</v>
      </c>
      <c r="N15" s="15"/>
    </row>
    <row r="16" s="4" customFormat="1" ht="24.75" customHeight="1" spans="1:14">
      <c r="A16" s="13"/>
      <c r="B16" s="11" t="s">
        <v>52</v>
      </c>
      <c r="C16" s="11"/>
      <c r="D16" s="15"/>
      <c r="E16" s="15"/>
      <c r="F16" s="11" t="s">
        <v>53</v>
      </c>
      <c r="G16" s="34" t="s">
        <v>54</v>
      </c>
      <c r="H16" s="13"/>
      <c r="I16" s="11" t="s">
        <v>55</v>
      </c>
      <c r="J16" s="14" t="s">
        <v>56</v>
      </c>
      <c r="K16" s="15"/>
      <c r="L16" s="66" t="s">
        <v>57</v>
      </c>
      <c r="M16" s="15" t="s">
        <v>58</v>
      </c>
      <c r="N16" s="15"/>
    </row>
    <row r="17" s="4" customFormat="1" ht="24.75" customHeight="1" spans="1:14">
      <c r="A17" s="13"/>
      <c r="B17" s="11" t="s">
        <v>59</v>
      </c>
      <c r="C17" s="11"/>
      <c r="D17" s="35" t="s">
        <v>60</v>
      </c>
      <c r="E17" s="15"/>
      <c r="F17" s="11" t="s">
        <v>57</v>
      </c>
      <c r="G17" s="36" t="s">
        <v>61</v>
      </c>
      <c r="H17" s="13"/>
      <c r="I17" s="11" t="s">
        <v>59</v>
      </c>
      <c r="J17" s="14" t="s">
        <v>62</v>
      </c>
      <c r="K17" s="15"/>
      <c r="L17" s="15"/>
      <c r="M17" s="15"/>
      <c r="N17" s="15"/>
    </row>
    <row r="18" s="4" customFormat="1" ht="24" customHeight="1" spans="1:14">
      <c r="A18" s="10" t="s">
        <v>63</v>
      </c>
      <c r="B18" s="13" t="s">
        <v>64</v>
      </c>
      <c r="C18" s="13"/>
      <c r="D18" s="11" t="s">
        <v>65</v>
      </c>
      <c r="E18" s="11"/>
      <c r="F18" s="11" t="s">
        <v>66</v>
      </c>
      <c r="G18" s="37" t="s">
        <v>67</v>
      </c>
      <c r="H18" s="38"/>
      <c r="I18" s="38"/>
      <c r="J18" s="38"/>
      <c r="K18" s="11" t="s">
        <v>68</v>
      </c>
      <c r="L18" s="11"/>
      <c r="M18" s="11"/>
      <c r="N18" s="11"/>
    </row>
    <row r="19" s="4" customFormat="1" ht="24.75" customHeight="1" spans="1:14">
      <c r="A19" s="13"/>
      <c r="B19" s="13"/>
      <c r="C19" s="13"/>
      <c r="D19" s="11" t="s">
        <v>69</v>
      </c>
      <c r="E19" s="11" t="s">
        <v>70</v>
      </c>
      <c r="F19" s="11" t="s">
        <v>71</v>
      </c>
      <c r="G19" s="11" t="s">
        <v>72</v>
      </c>
      <c r="H19" s="11" t="s">
        <v>73</v>
      </c>
      <c r="I19" s="11" t="s">
        <v>74</v>
      </c>
      <c r="J19" s="11" t="s">
        <v>75</v>
      </c>
      <c r="K19" s="11"/>
      <c r="L19" s="11"/>
      <c r="M19" s="11"/>
      <c r="N19" s="11"/>
    </row>
    <row r="20" s="4" customFormat="1" ht="15.75" customHeight="1" spans="1:14">
      <c r="A20" s="13"/>
      <c r="B20" s="13" t="s">
        <v>76</v>
      </c>
      <c r="C20" s="11" t="s">
        <v>77</v>
      </c>
      <c r="D20" s="39"/>
      <c r="E20" s="39"/>
      <c r="F20" s="39">
        <v>9.2114</v>
      </c>
      <c r="G20" s="40"/>
      <c r="H20" s="40"/>
      <c r="I20" s="39">
        <f>E20-G20+F20</f>
        <v>9.2114</v>
      </c>
      <c r="J20" s="39">
        <f>F20-G20-H20</f>
        <v>9.2114</v>
      </c>
      <c r="K20" s="67" t="s">
        <v>78</v>
      </c>
      <c r="L20" s="68"/>
      <c r="M20" s="68"/>
      <c r="N20" s="69"/>
    </row>
    <row r="21" s="4" customFormat="1" ht="15.75" customHeight="1" spans="1:14">
      <c r="A21" s="13"/>
      <c r="B21" s="13"/>
      <c r="C21" s="11" t="s">
        <v>79</v>
      </c>
      <c r="D21" s="40"/>
      <c r="E21" s="40"/>
      <c r="F21" s="40">
        <v>3.64</v>
      </c>
      <c r="G21" s="40">
        <v>0.298</v>
      </c>
      <c r="H21" s="40"/>
      <c r="I21" s="39">
        <f t="shared" ref="I21:I29" si="0">E21-G21+F21</f>
        <v>3.342</v>
      </c>
      <c r="J21" s="39">
        <f t="shared" ref="J21:J29" si="1">F21-G21-H21</f>
        <v>3.342</v>
      </c>
      <c r="K21" s="70" t="s">
        <v>80</v>
      </c>
      <c r="L21" s="71" t="s">
        <v>81</v>
      </c>
      <c r="M21" s="71"/>
      <c r="N21" s="72"/>
    </row>
    <row r="22" s="4" customFormat="1" ht="15.75" customHeight="1" spans="1:14">
      <c r="A22" s="13"/>
      <c r="B22" s="13"/>
      <c r="C22" s="11" t="s">
        <v>82</v>
      </c>
      <c r="D22" s="40"/>
      <c r="E22" s="40"/>
      <c r="F22" s="40">
        <v>0.14</v>
      </c>
      <c r="G22" s="40">
        <v>0.013</v>
      </c>
      <c r="H22" s="40"/>
      <c r="I22" s="39">
        <f t="shared" si="0"/>
        <v>0.127</v>
      </c>
      <c r="J22" s="39">
        <f t="shared" si="1"/>
        <v>0.127</v>
      </c>
      <c r="K22" s="73"/>
      <c r="L22" s="71" t="s">
        <v>83</v>
      </c>
      <c r="M22" s="71"/>
      <c r="N22" s="72"/>
    </row>
    <row r="23" s="4" customFormat="1" ht="15.75" customHeight="1" spans="1:14">
      <c r="A23" s="13"/>
      <c r="B23" s="13"/>
      <c r="C23" s="11" t="s">
        <v>84</v>
      </c>
      <c r="D23" s="40"/>
      <c r="E23" s="40"/>
      <c r="F23" s="40"/>
      <c r="G23" s="40"/>
      <c r="H23" s="40"/>
      <c r="I23" s="39">
        <f t="shared" si="0"/>
        <v>0</v>
      </c>
      <c r="J23" s="39">
        <f t="shared" si="1"/>
        <v>0</v>
      </c>
      <c r="K23" s="73" t="s">
        <v>85</v>
      </c>
      <c r="L23" s="74" t="s">
        <v>86</v>
      </c>
      <c r="M23" s="75"/>
      <c r="N23" s="76"/>
    </row>
    <row r="24" s="4" customFormat="1" ht="15.75" customHeight="1" spans="1:14">
      <c r="A24" s="13"/>
      <c r="B24" s="13"/>
      <c r="C24" s="11" t="s">
        <v>87</v>
      </c>
      <c r="D24" s="40"/>
      <c r="E24" s="40"/>
      <c r="F24" s="40"/>
      <c r="G24" s="40"/>
      <c r="H24" s="40"/>
      <c r="I24" s="39">
        <f t="shared" si="0"/>
        <v>0</v>
      </c>
      <c r="J24" s="39">
        <f t="shared" si="1"/>
        <v>0</v>
      </c>
      <c r="K24" s="77"/>
      <c r="L24" s="78"/>
      <c r="M24" s="78"/>
      <c r="N24" s="79"/>
    </row>
    <row r="25" s="4" customFormat="1" ht="15.75" customHeight="1" spans="1:14">
      <c r="A25" s="13"/>
      <c r="B25" s="13" t="s">
        <v>88</v>
      </c>
      <c r="C25" s="11" t="s">
        <v>89</v>
      </c>
      <c r="D25" s="40"/>
      <c r="E25" s="40"/>
      <c r="F25" s="40"/>
      <c r="G25" s="40"/>
      <c r="H25" s="40"/>
      <c r="I25" s="39">
        <f t="shared" si="0"/>
        <v>0</v>
      </c>
      <c r="J25" s="39">
        <f t="shared" si="1"/>
        <v>0</v>
      </c>
      <c r="K25" s="80" t="s">
        <v>90</v>
      </c>
      <c r="L25" s="80"/>
      <c r="M25" s="80"/>
      <c r="N25" s="80"/>
    </row>
    <row r="26" s="4" customFormat="1" ht="15.75" customHeight="1" spans="1:14">
      <c r="A26" s="13"/>
      <c r="B26" s="13"/>
      <c r="C26" s="11" t="s">
        <v>91</v>
      </c>
      <c r="D26" s="40"/>
      <c r="E26" s="40"/>
      <c r="F26" s="40"/>
      <c r="G26" s="41"/>
      <c r="H26" s="41"/>
      <c r="I26" s="39">
        <f t="shared" si="0"/>
        <v>0</v>
      </c>
      <c r="J26" s="39">
        <f t="shared" si="1"/>
        <v>0</v>
      </c>
      <c r="K26" s="80" t="s">
        <v>90</v>
      </c>
      <c r="L26" s="80"/>
      <c r="M26" s="80"/>
      <c r="N26" s="80"/>
    </row>
    <row r="27" s="4" customFormat="1" ht="15.75" customHeight="1" spans="1:14">
      <c r="A27" s="13"/>
      <c r="B27" s="13"/>
      <c r="C27" s="11" t="s">
        <v>92</v>
      </c>
      <c r="D27" s="40"/>
      <c r="E27" s="40"/>
      <c r="F27" s="40"/>
      <c r="G27" s="40"/>
      <c r="H27" s="40"/>
      <c r="I27" s="39">
        <f t="shared" si="0"/>
        <v>0</v>
      </c>
      <c r="J27" s="39">
        <f t="shared" si="1"/>
        <v>0</v>
      </c>
      <c r="K27" s="80" t="s">
        <v>90</v>
      </c>
      <c r="L27" s="80"/>
      <c r="M27" s="80"/>
      <c r="N27" s="80"/>
    </row>
    <row r="28" s="4" customFormat="1" ht="15.75" customHeight="1" spans="1:14">
      <c r="A28" s="13"/>
      <c r="B28" s="13"/>
      <c r="C28" s="11" t="s">
        <v>93</v>
      </c>
      <c r="D28" s="40"/>
      <c r="E28" s="40"/>
      <c r="F28" s="40"/>
      <c r="G28" s="40"/>
      <c r="H28" s="40"/>
      <c r="I28" s="39">
        <f t="shared" si="0"/>
        <v>0</v>
      </c>
      <c r="J28" s="39">
        <f t="shared" si="1"/>
        <v>0</v>
      </c>
      <c r="K28" s="80" t="s">
        <v>90</v>
      </c>
      <c r="L28" s="80"/>
      <c r="M28" s="80"/>
      <c r="N28" s="80"/>
    </row>
    <row r="29" s="4" customFormat="1" ht="15.75" customHeight="1" spans="1:14">
      <c r="A29" s="13"/>
      <c r="B29" s="13"/>
      <c r="C29" s="11" t="s">
        <v>94</v>
      </c>
      <c r="D29" s="42"/>
      <c r="E29" s="42"/>
      <c r="F29" s="42"/>
      <c r="G29" s="42"/>
      <c r="H29" s="42"/>
      <c r="I29" s="39">
        <f t="shared" si="0"/>
        <v>0</v>
      </c>
      <c r="J29" s="39">
        <f t="shared" si="1"/>
        <v>0</v>
      </c>
      <c r="K29" s="81" t="s">
        <v>90</v>
      </c>
      <c r="L29" s="81"/>
      <c r="M29" s="81"/>
      <c r="N29" s="81"/>
    </row>
    <row r="30" ht="22.5" spans="1:14">
      <c r="A30" s="10" t="s">
        <v>95</v>
      </c>
      <c r="B30" s="10"/>
      <c r="C30" s="43" t="s">
        <v>96</v>
      </c>
      <c r="D30" s="44"/>
      <c r="E30" s="38" t="s">
        <v>97</v>
      </c>
      <c r="F30" s="38"/>
      <c r="G30" s="11" t="s">
        <v>98</v>
      </c>
      <c r="H30" s="11" t="s">
        <v>99</v>
      </c>
      <c r="I30" s="11" t="s">
        <v>100</v>
      </c>
      <c r="J30" s="11" t="s">
        <v>101</v>
      </c>
      <c r="K30" s="11" t="s">
        <v>102</v>
      </c>
      <c r="L30" s="37" t="s">
        <v>103</v>
      </c>
      <c r="M30" s="37"/>
      <c r="N30" s="37"/>
    </row>
    <row r="31" spans="1:16">
      <c r="A31" s="10"/>
      <c r="B31" s="10"/>
      <c r="C31" s="38" t="s">
        <v>104</v>
      </c>
      <c r="D31" s="38"/>
      <c r="E31" s="17"/>
      <c r="F31" s="19"/>
      <c r="G31" s="45"/>
      <c r="H31" s="8"/>
      <c r="I31" s="45"/>
      <c r="J31" s="45"/>
      <c r="K31" s="82"/>
      <c r="L31" s="83" t="s">
        <v>105</v>
      </c>
      <c r="M31" s="83"/>
      <c r="N31" s="83"/>
      <c r="P31" s="84"/>
    </row>
    <row r="32" spans="1:14">
      <c r="A32" s="10"/>
      <c r="B32" s="10"/>
      <c r="C32" s="38" t="s">
        <v>106</v>
      </c>
      <c r="D32" s="38"/>
      <c r="E32" s="23"/>
      <c r="F32" s="19"/>
      <c r="G32" s="45"/>
      <c r="H32" s="46" t="s">
        <v>90</v>
      </c>
      <c r="I32" s="45"/>
      <c r="J32" s="45"/>
      <c r="K32" s="82"/>
      <c r="L32" s="83" t="s">
        <v>105</v>
      </c>
      <c r="M32" s="83"/>
      <c r="N32" s="83"/>
    </row>
    <row r="33" spans="1:14">
      <c r="A33" s="10"/>
      <c r="B33" s="10"/>
      <c r="C33" s="38" t="s">
        <v>107</v>
      </c>
      <c r="D33" s="38"/>
      <c r="E33" s="23"/>
      <c r="F33" s="19"/>
      <c r="G33" s="45"/>
      <c r="H33" s="46" t="s">
        <v>90</v>
      </c>
      <c r="I33" s="45"/>
      <c r="J33" s="45"/>
      <c r="K33" s="82"/>
      <c r="L33" s="83" t="s">
        <v>105</v>
      </c>
      <c r="M33" s="83"/>
      <c r="N33" s="83"/>
    </row>
    <row r="34" spans="1:14">
      <c r="A34" s="10"/>
      <c r="B34" s="10"/>
      <c r="C34" s="38" t="s">
        <v>108</v>
      </c>
      <c r="D34" s="38"/>
      <c r="E34" s="23"/>
      <c r="F34" s="19"/>
      <c r="G34" s="45"/>
      <c r="H34" s="46" t="s">
        <v>90</v>
      </c>
      <c r="I34" s="45"/>
      <c r="J34" s="45"/>
      <c r="K34" s="82"/>
      <c r="L34" s="83" t="s">
        <v>105</v>
      </c>
      <c r="M34" s="83"/>
      <c r="N34" s="83"/>
    </row>
    <row r="35" s="2" customFormat="1" ht="12" spans="1:14">
      <c r="A35" s="47" t="s">
        <v>109</v>
      </c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="2" customFormat="1" ht="12" spans="1:14">
      <c r="A36" s="47" t="s">
        <v>110</v>
      </c>
      <c r="B36" s="47"/>
      <c r="C36" s="47"/>
      <c r="D36" s="47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="2" customFormat="1" ht="12" spans="1:14">
      <c r="A37" s="47" t="s">
        <v>111</v>
      </c>
      <c r="B37" s="47"/>
      <c r="C37" s="47"/>
      <c r="D37" s="47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="2" customFormat="1" ht="12" spans="1:14">
      <c r="A38" s="47" t="s">
        <v>112</v>
      </c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="2" customFormat="1" ht="12" spans="1:14">
      <c r="A39" s="47" t="s">
        <v>113</v>
      </c>
      <c r="B39" s="47"/>
      <c r="C39" s="47"/>
      <c r="D39" s="47"/>
      <c r="E39" s="48"/>
      <c r="F39" s="48"/>
      <c r="G39" s="48"/>
      <c r="H39" s="48"/>
      <c r="I39" s="48"/>
      <c r="J39" s="48"/>
      <c r="K39" s="48"/>
      <c r="L39" s="48"/>
      <c r="M39" s="48"/>
      <c r="N39" s="48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 securityDescriptor="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</mergeCells>
  <dataValidations count="19">
    <dataValidation type="decimal" operator="between" allowBlank="1" showInputMessage="1" showErrorMessage="1" sqref="D6:G6">
      <formula1>0</formula1>
      <formula2>120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Sheet2!$A$2:$A$4</formula1>
    </dataValidation>
    <dataValidation type="list" allowBlank="1" showInputMessage="1" showErrorMessage="1" sqref="J9:N9">
      <formula1>Sheet2!$B$2:$B$6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decimal" operator="between" allowBlank="1" showInputMessage="1" showErrorMessage="1" errorTitle="填写范围错误" error="填写范围错误，请核实！" sqref="I13 E12:E13">
      <formula1>70</formula1>
      <formula2>140</formula2>
    </dataValidation>
    <dataValidation type="decimal" operator="between" allowBlank="1" showInputMessage="1" showErrorMessage="1" errorTitle="填写范围错误" error="填写范围错误，请核实！" sqref="K13 G12:G13">
      <formula1>3</formula1>
      <formula2>55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allowBlank="1" showInputMessage="1" showErrorMessage="1" sqref="M14:N14">
      <formula1>0</formula1>
      <formula2>1</formula2>
    </dataValidation>
    <dataValidation type="list" allowBlank="1" showInputMessage="1" showErrorMessage="1" sqref="G31 G34">
      <formula1>Sheet2!$C$2:$C$5</formula1>
    </dataValidation>
    <dataValidation type="list" allowBlank="1" showInputMessage="1" showErrorMessage="1" sqref="I31">
      <formula1>Sheet2!$E$2:$E$4</formula1>
    </dataValidation>
    <dataValidation type="list" allowBlank="1" showInputMessage="1" showErrorMessage="1" sqref="I34">
      <formula1>Sheet2!$G$2:$G$3</formula1>
    </dataValidation>
    <dataValidation type="list" allowBlank="1" showInputMessage="1" showErrorMessage="1" sqref="G32:G33 I32:I33">
      <formula1>Sheet2!$F$2:$F$4</formula1>
    </dataValidation>
    <dataValidation type="list" allowBlank="1" showInputMessage="1" showErrorMessage="1" sqref="J31:J34">
      <formula1>Sheet2!$D$2:$D$3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5" right="0.259027777777778" top="0.36875" bottom="0.159027777777778" header="0.26875" footer="0.25"/>
  <pageSetup paperSize="8" firstPageNumber="4294963191" orientation="landscape" useFirstPageNumber="1" horizontalDpi="300" verticalDpi="300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E21" sqref="E21"/>
    </sheetView>
  </sheetViews>
  <sheetFormatPr defaultColWidth="9" defaultRowHeight="14.25" outlineLevelRow="5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114</v>
      </c>
      <c r="B1" t="s">
        <v>115</v>
      </c>
      <c r="C1" s="1" t="s">
        <v>116</v>
      </c>
      <c r="D1" s="1" t="s">
        <v>117</v>
      </c>
      <c r="E1" s="1" t="s">
        <v>118</v>
      </c>
      <c r="F1" s="1" t="s">
        <v>119</v>
      </c>
      <c r="G1" s="1" t="s">
        <v>120</v>
      </c>
      <c r="H1" s="1" t="s">
        <v>121</v>
      </c>
      <c r="I1" s="1" t="s">
        <v>122</v>
      </c>
      <c r="J1" s="1" t="s">
        <v>123</v>
      </c>
    </row>
    <row r="2" spans="1:9">
      <c r="A2" s="2" t="s">
        <v>124</v>
      </c>
      <c r="B2" s="1" t="s">
        <v>25</v>
      </c>
      <c r="C2" s="1" t="s">
        <v>125</v>
      </c>
      <c r="D2" s="1" t="s">
        <v>126</v>
      </c>
      <c r="E2" s="1" t="s">
        <v>127</v>
      </c>
      <c r="F2" s="1" t="s">
        <v>128</v>
      </c>
      <c r="G2" s="1" t="s">
        <v>129</v>
      </c>
      <c r="H2" s="1" t="s">
        <v>27</v>
      </c>
      <c r="I2" s="1" t="s">
        <v>35</v>
      </c>
    </row>
    <row r="3" spans="1:9">
      <c r="A3" s="2" t="s">
        <v>19</v>
      </c>
      <c r="B3" s="1" t="s">
        <v>130</v>
      </c>
      <c r="C3" s="1" t="s">
        <v>131</v>
      </c>
      <c r="D3" s="1" t="s">
        <v>132</v>
      </c>
      <c r="E3" s="1" t="s">
        <v>133</v>
      </c>
      <c r="F3" s="1" t="s">
        <v>134</v>
      </c>
      <c r="G3" s="1" t="s">
        <v>135</v>
      </c>
      <c r="H3" s="1" t="s">
        <v>136</v>
      </c>
      <c r="I3" s="1" t="s">
        <v>137</v>
      </c>
    </row>
    <row r="4" ht="15" customHeight="1" spans="1:9">
      <c r="A4" s="2" t="s">
        <v>138</v>
      </c>
      <c r="B4" s="3" t="s">
        <v>139</v>
      </c>
      <c r="C4" s="1" t="s">
        <v>140</v>
      </c>
      <c r="E4" s="1" t="s">
        <v>141</v>
      </c>
      <c r="F4" s="1" t="s">
        <v>142</v>
      </c>
      <c r="I4" s="1"/>
    </row>
    <row r="5" spans="2:3">
      <c r="B5" s="1" t="s">
        <v>143</v>
      </c>
      <c r="C5" s="1" t="s">
        <v>144</v>
      </c>
    </row>
    <row r="6" spans="2:2">
      <c r="B6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庚戌の虎</cp:lastModifiedBy>
  <dcterms:created xsi:type="dcterms:W3CDTF">2017-06-16T01:23:00Z</dcterms:created>
  <cp:lastPrinted>2017-07-03T15:32:00Z</cp:lastPrinted>
  <dcterms:modified xsi:type="dcterms:W3CDTF">2018-06-25T14:38:54Z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