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480" yWindow="120" windowWidth="8505" windowHeight="4530" tabRatio="898" firstSheet="19" activeTab="27"/>
  </bookViews>
  <sheets>
    <sheet name="部门收支总表" sheetId="1" r:id="rId1"/>
    <sheet name="部门收入总表" sheetId="5" r:id="rId2"/>
    <sheet name="部门支出总表 " sheetId="9" r:id="rId3"/>
    <sheet name="部门支出总表（分类）" sheetId="40" r:id="rId4"/>
    <sheet name="支出分类(政府预算)" sheetId="58" r:id="rId5"/>
    <sheet name="基本-工资福利" sheetId="44" r:id="rId6"/>
    <sheet name="工资福利(政府预算)" sheetId="59" r:id="rId7"/>
    <sheet name="基本-一般商品服务" sheetId="45" r:id="rId8"/>
    <sheet name="商品服务(政府预算)" sheetId="60" r:id="rId9"/>
    <sheet name="基本-个人和家庭" sheetId="43" r:id="rId10"/>
    <sheet name="个人家庭(政府预算)" sheetId="61" r:id="rId11"/>
    <sheet name="财政拨款收支总表" sheetId="4" r:id="rId12"/>
    <sheet name="一般预算支出" sheetId="46" r:id="rId13"/>
    <sheet name="一般预算基本支出表" sheetId="63" r:id="rId14"/>
    <sheet name="一般-工资福利" sheetId="47" r:id="rId15"/>
    <sheet name="工资福利(政府预算)(2)" sheetId="65" r:id="rId16"/>
    <sheet name="一般-商品和服务" sheetId="48" r:id="rId17"/>
    <sheet name="商品服务(政府预算)(2)" sheetId="67" r:id="rId18"/>
    <sheet name="一般-个人和家庭" sheetId="49" r:id="rId19"/>
    <sheet name="个人家庭(政府预算)(2)" sheetId="69" r:id="rId20"/>
    <sheet name="项目明细表" sheetId="52" r:id="rId21"/>
    <sheet name="政府性基金" sheetId="22" r:id="rId22"/>
    <sheet name="政府性基金(政府预算)" sheetId="71" r:id="rId23"/>
    <sheet name="专户" sheetId="23" r:id="rId24"/>
    <sheet name="专户(政府预算)" sheetId="74" r:id="rId25"/>
    <sheet name="经费拔款" sheetId="57" r:id="rId26"/>
    <sheet name="经费拨款(政府预算)" sheetId="75" r:id="rId27"/>
    <sheet name="三公" sheetId="25" r:id="rId28"/>
    <sheet name="整体绩效" sheetId="53" r:id="rId29"/>
    <sheet name="项目绩效" sheetId="55" r:id="rId30"/>
    <sheet name="一般公共预算基本支出表" sheetId="76" r:id="rId31"/>
  </sheets>
  <definedNames>
    <definedName name="_xlnm.Print_Area" localSheetId="1">部门收入总表!$A$1:$M$8</definedName>
    <definedName name="_xlnm.Print_Area" localSheetId="0">部门收支总表!$A$1:$H$29</definedName>
    <definedName name="_xlnm.Print_Area" localSheetId="2">#N/A</definedName>
    <definedName name="_xlnm.Print_Area" localSheetId="3">#N/A</definedName>
    <definedName name="_xlnm.Print_Area" localSheetId="11">财政拨款收支总表!$A$1:$F$27</definedName>
    <definedName name="_xlnm.Print_Area" localSheetId="10">'个人家庭(政府预算)'!$A$1:$K$9</definedName>
    <definedName name="_xlnm.Print_Area" localSheetId="19">'个人家庭(政府预算)(2)'!$A$1:$K$9</definedName>
    <definedName name="_xlnm.Print_Area" localSheetId="6">'工资福利(政府预算)'!$A$1:$N$14</definedName>
    <definedName name="_xlnm.Print_Area" localSheetId="15">'工资福利(政府预算)(2)'!$A$1:$N$14</definedName>
    <definedName name="_xlnm.Print_Area" localSheetId="9">#N/A</definedName>
    <definedName name="_xlnm.Print_Area" localSheetId="5">#N/A</definedName>
    <definedName name="_xlnm.Print_Area" localSheetId="7">#N/A</definedName>
    <definedName name="_xlnm.Print_Area" localSheetId="25">#N/A</definedName>
    <definedName name="_xlnm.Print_Area" localSheetId="26">'经费拨款(政府预算)'!$A$1:$U$22</definedName>
    <definedName name="_xlnm.Print_Area" localSheetId="27">#N/A</definedName>
    <definedName name="_xlnm.Print_Area" localSheetId="8">'商品服务(政府预算)'!$A$1:$T$9</definedName>
    <definedName name="_xlnm.Print_Area" localSheetId="17">'商品服务(政府预算)(2)'!$A$1:$T$9</definedName>
    <definedName name="_xlnm.Print_Area" localSheetId="20">#N/A</definedName>
    <definedName name="_xlnm.Print_Area" localSheetId="18">#N/A</definedName>
    <definedName name="_xlnm.Print_Area" localSheetId="14">#N/A</definedName>
    <definedName name="_xlnm.Print_Area" localSheetId="30">一般公共预算基本支出表!$A$1:$E$24</definedName>
    <definedName name="_xlnm.Print_Area" localSheetId="16">#N/A</definedName>
    <definedName name="_xlnm.Print_Area" localSheetId="13">#N/A</definedName>
    <definedName name="_xlnm.Print_Area" localSheetId="12">#N/A</definedName>
    <definedName name="_xlnm.Print_Area" localSheetId="21">#N/A</definedName>
    <definedName name="_xlnm.Print_Area" localSheetId="22">'政府性基金(政府预算)'!$A$1:$U$6</definedName>
    <definedName name="_xlnm.Print_Area" localSheetId="4">'支出分类(政府预算)'!$A$1:$U$22</definedName>
    <definedName name="_xlnm.Print_Area" localSheetId="23">#N/A</definedName>
    <definedName name="_xlnm.Print_Area" localSheetId="24">'专户(政府预算)'!$A$1:$U$6</definedName>
    <definedName name="_xlnm.Print_Area">#N/A</definedName>
    <definedName name="_xlnm.Print_Titles" localSheetId="1">部门收入总表!$1:$6</definedName>
    <definedName name="_xlnm.Print_Titles" localSheetId="0">部门收支总表!$1:$5</definedName>
    <definedName name="_xlnm.Print_Titles" localSheetId="2">'部门支出总表 '!$1:$6</definedName>
    <definedName name="_xlnm.Print_Titles" localSheetId="3">'部门支出总表（分类）'!$1:$7</definedName>
    <definedName name="_xlnm.Print_Titles" localSheetId="11">财政拨款收支总表!$1:$5</definedName>
    <definedName name="_xlnm.Print_Titles" localSheetId="10">'个人家庭(政府预算)'!$1:$6</definedName>
    <definedName name="_xlnm.Print_Titles" localSheetId="19">'个人家庭(政府预算)(2)'!$1:$6</definedName>
    <definedName name="_xlnm.Print_Titles" localSheetId="6">'工资福利(政府预算)'!$1:$6</definedName>
    <definedName name="_xlnm.Print_Titles" localSheetId="15">'工资福利(政府预算)(2)'!$1:$6</definedName>
    <definedName name="_xlnm.Print_Titles" localSheetId="9">'基本-个人和家庭'!$1:$7</definedName>
    <definedName name="_xlnm.Print_Titles" localSheetId="5">'基本-工资福利'!$1:$7</definedName>
    <definedName name="_xlnm.Print_Titles" localSheetId="7">'基本-一般商品服务'!$1:$7</definedName>
    <definedName name="_xlnm.Print_Titles" localSheetId="25">经费拔款!$1:$7</definedName>
    <definedName name="_xlnm.Print_Titles" localSheetId="26">'经费拨款(政府预算)'!$1:$6</definedName>
    <definedName name="_xlnm.Print_Titles" localSheetId="27">三公!$1:$7</definedName>
    <definedName name="_xlnm.Print_Titles" localSheetId="8">'商品服务(政府预算)'!$1:$6</definedName>
    <definedName name="_xlnm.Print_Titles" localSheetId="17">'商品服务(政府预算)(2)'!$1:$6</definedName>
    <definedName name="_xlnm.Print_Titles" localSheetId="20">项目明细表!$1:$6</definedName>
    <definedName name="_xlnm.Print_Titles" localSheetId="18">'一般-个人和家庭'!$1:$7</definedName>
    <definedName name="_xlnm.Print_Titles" localSheetId="14">#N/A</definedName>
    <definedName name="_xlnm.Print_Titles" localSheetId="30">一般公共预算基本支出表!$1:$7</definedName>
    <definedName name="_xlnm.Print_Titles" localSheetId="16">'一般-商品和服务'!$1:$7</definedName>
    <definedName name="_xlnm.Print_Titles" localSheetId="13">#N/A</definedName>
    <definedName name="_xlnm.Print_Titles" localSheetId="12">#N/A</definedName>
    <definedName name="_xlnm.Print_Titles" localSheetId="21">政府性基金!$1:$7</definedName>
    <definedName name="_xlnm.Print_Titles" localSheetId="22">'政府性基金(政府预算)'!$1:$6</definedName>
    <definedName name="_xlnm.Print_Titles" localSheetId="4">'支出分类(政府预算)'!$1:$6</definedName>
    <definedName name="_xlnm.Print_Titles" localSheetId="23">专户!$1:$7</definedName>
    <definedName name="_xlnm.Print_Titles" localSheetId="24">'专户(政府预算)'!$2:$6</definedName>
    <definedName name="_xlnm.Print_Titles">#N/A</definedName>
  </definedNames>
  <calcPr calcId="145621" fullCalcOnLoad="1"/>
</workbook>
</file>

<file path=xl/calcChain.xml><?xml version="1.0" encoding="utf-8"?>
<calcChain xmlns="http://schemas.openxmlformats.org/spreadsheetml/2006/main">
  <c r="I9" i="25" l="1"/>
  <c r="B9" i="25"/>
  <c r="I8" i="25"/>
  <c r="B8" i="25"/>
  <c r="E23" i="76"/>
  <c r="D23" i="76"/>
  <c r="C23" i="76"/>
  <c r="E21" i="76"/>
  <c r="D21" i="76"/>
  <c r="C21" i="76"/>
  <c r="E13" i="76"/>
  <c r="D13" i="76"/>
  <c r="D8" i="76" s="1"/>
  <c r="C13" i="76"/>
  <c r="E9" i="76"/>
  <c r="E8" i="76" s="1"/>
  <c r="D9" i="76"/>
  <c r="C9" i="76"/>
  <c r="C8" i="76" s="1"/>
  <c r="F7" i="55"/>
  <c r="E7" i="55"/>
  <c r="E7" i="53"/>
  <c r="D7" i="53"/>
  <c r="C7" i="53"/>
  <c r="U8" i="75"/>
  <c r="T8" i="75"/>
  <c r="S8" i="75"/>
  <c r="R8" i="75"/>
  <c r="Q8" i="75"/>
  <c r="P8" i="75"/>
  <c r="O8" i="75"/>
  <c r="N8" i="75"/>
  <c r="M8" i="75"/>
  <c r="L8" i="75"/>
  <c r="K8" i="75"/>
  <c r="J8" i="75"/>
  <c r="I8" i="75"/>
  <c r="H8" i="75"/>
  <c r="G8" i="75"/>
  <c r="F8" i="75"/>
  <c r="U7" i="75"/>
  <c r="T7" i="75"/>
  <c r="S7" i="75"/>
  <c r="R7" i="75"/>
  <c r="Q7" i="75"/>
  <c r="P7" i="75"/>
  <c r="O7" i="75"/>
  <c r="N7" i="75"/>
  <c r="M7" i="75"/>
  <c r="L7" i="75"/>
  <c r="K7" i="75"/>
  <c r="J7" i="75"/>
  <c r="I7" i="75"/>
  <c r="H7" i="75"/>
  <c r="G7" i="75"/>
  <c r="F7" i="75"/>
  <c r="V10" i="57"/>
  <c r="U10" i="57"/>
  <c r="U9" i="57" s="1"/>
  <c r="U8" i="57" s="1"/>
  <c r="T10" i="57"/>
  <c r="S10" i="57"/>
  <c r="R10" i="57"/>
  <c r="Q10" i="57"/>
  <c r="Q9" i="57" s="1"/>
  <c r="Q8" i="57" s="1"/>
  <c r="P10" i="57"/>
  <c r="O10" i="57"/>
  <c r="N10" i="57"/>
  <c r="M10" i="57"/>
  <c r="M9" i="57" s="1"/>
  <c r="M8" i="57" s="1"/>
  <c r="L10" i="57"/>
  <c r="K10" i="57"/>
  <c r="J10" i="57"/>
  <c r="I10" i="57"/>
  <c r="I9" i="57" s="1"/>
  <c r="I8" i="57" s="1"/>
  <c r="H10" i="57"/>
  <c r="G10" i="57"/>
  <c r="F10" i="57"/>
  <c r="V9" i="57"/>
  <c r="V8" i="57" s="1"/>
  <c r="T9" i="57"/>
  <c r="S9" i="57"/>
  <c r="R9" i="57"/>
  <c r="R8" i="57" s="1"/>
  <c r="P9" i="57"/>
  <c r="O9" i="57"/>
  <c r="N9" i="57"/>
  <c r="N8" i="57" s="1"/>
  <c r="L9" i="57"/>
  <c r="K9" i="57"/>
  <c r="J9" i="57"/>
  <c r="J8" i="57" s="1"/>
  <c r="H9" i="57"/>
  <c r="G9" i="57"/>
  <c r="F9" i="57"/>
  <c r="F8" i="57" s="1"/>
  <c r="T8" i="57"/>
  <c r="S8" i="57"/>
  <c r="P8" i="57"/>
  <c r="O8" i="57"/>
  <c r="L8" i="57"/>
  <c r="K8" i="57"/>
  <c r="H8" i="57"/>
  <c r="G8" i="57"/>
  <c r="N8" i="52"/>
  <c r="M8" i="52"/>
  <c r="L8" i="52"/>
  <c r="L7" i="52" s="1"/>
  <c r="K8" i="52"/>
  <c r="J8" i="52"/>
  <c r="I8" i="52"/>
  <c r="H8" i="52"/>
  <c r="H7" i="52" s="1"/>
  <c r="G8" i="52"/>
  <c r="F8" i="52"/>
  <c r="E8" i="52"/>
  <c r="D8" i="52"/>
  <c r="D7" i="52" s="1"/>
  <c r="N7" i="52"/>
  <c r="M7" i="52"/>
  <c r="K7" i="52"/>
  <c r="J7" i="52"/>
  <c r="I7" i="52"/>
  <c r="G7" i="52"/>
  <c r="F7" i="52"/>
  <c r="E7" i="52"/>
  <c r="K8" i="69"/>
  <c r="K7" i="69" s="1"/>
  <c r="J8" i="69"/>
  <c r="I8" i="69"/>
  <c r="H8" i="69"/>
  <c r="G8" i="69"/>
  <c r="G7" i="69" s="1"/>
  <c r="F8" i="69"/>
  <c r="J7" i="69"/>
  <c r="I7" i="69"/>
  <c r="H7" i="69"/>
  <c r="F7" i="69"/>
  <c r="L10" i="49"/>
  <c r="L9" i="49" s="1"/>
  <c r="L8" i="49" s="1"/>
  <c r="K10" i="49"/>
  <c r="J10" i="49"/>
  <c r="I10" i="49"/>
  <c r="H10" i="49"/>
  <c r="H9" i="49" s="1"/>
  <c r="H8" i="49" s="1"/>
  <c r="G10" i="49"/>
  <c r="F10" i="49"/>
  <c r="K9" i="49"/>
  <c r="K8" i="49" s="1"/>
  <c r="J9" i="49"/>
  <c r="I9" i="49"/>
  <c r="G9" i="49"/>
  <c r="G8" i="49" s="1"/>
  <c r="F9" i="49"/>
  <c r="J8" i="49"/>
  <c r="I8" i="49"/>
  <c r="F8" i="49"/>
  <c r="T8" i="67"/>
  <c r="S8" i="67"/>
  <c r="R8" i="67"/>
  <c r="Q8" i="67"/>
  <c r="Q7" i="67" s="1"/>
  <c r="P8" i="67"/>
  <c r="O8" i="67"/>
  <c r="N8" i="67"/>
  <c r="M8" i="67"/>
  <c r="M7" i="67" s="1"/>
  <c r="L8" i="67"/>
  <c r="K8" i="67"/>
  <c r="J8" i="67"/>
  <c r="I8" i="67"/>
  <c r="I7" i="67" s="1"/>
  <c r="H8" i="67"/>
  <c r="G8" i="67"/>
  <c r="F8" i="67"/>
  <c r="T7" i="67"/>
  <c r="S7" i="67"/>
  <c r="R7" i="67"/>
  <c r="P7" i="67"/>
  <c r="O7" i="67"/>
  <c r="N7" i="67"/>
  <c r="L7" i="67"/>
  <c r="K7" i="67"/>
  <c r="J7" i="67"/>
  <c r="H7" i="67"/>
  <c r="G7" i="67"/>
  <c r="F7" i="67"/>
  <c r="AA10" i="48"/>
  <c r="Z10" i="48"/>
  <c r="Z9" i="48" s="1"/>
  <c r="Z8" i="48" s="1"/>
  <c r="Y10" i="48"/>
  <c r="X10" i="48"/>
  <c r="W10" i="48"/>
  <c r="V10" i="48"/>
  <c r="V9" i="48" s="1"/>
  <c r="V8" i="48" s="1"/>
  <c r="U10" i="48"/>
  <c r="T10" i="48"/>
  <c r="S10" i="48"/>
  <c r="R10" i="48"/>
  <c r="R9" i="48" s="1"/>
  <c r="R8" i="48" s="1"/>
  <c r="Q10" i="48"/>
  <c r="P10" i="48"/>
  <c r="O10" i="48"/>
  <c r="N10" i="48"/>
  <c r="N9" i="48" s="1"/>
  <c r="N8" i="48" s="1"/>
  <c r="M10" i="48"/>
  <c r="L10" i="48"/>
  <c r="K10" i="48"/>
  <c r="J10" i="48"/>
  <c r="J9" i="48" s="1"/>
  <c r="J8" i="48" s="1"/>
  <c r="I10" i="48"/>
  <c r="H10" i="48"/>
  <c r="G10" i="48"/>
  <c r="F10" i="48"/>
  <c r="F9" i="48" s="1"/>
  <c r="F8" i="48" s="1"/>
  <c r="AA9" i="48"/>
  <c r="Y9" i="48"/>
  <c r="X9" i="48"/>
  <c r="X8" i="48" s="1"/>
  <c r="W9" i="48"/>
  <c r="U9" i="48"/>
  <c r="T9" i="48"/>
  <c r="T8" i="48" s="1"/>
  <c r="S9" i="48"/>
  <c r="Q9" i="48"/>
  <c r="P9" i="48"/>
  <c r="P8" i="48" s="1"/>
  <c r="O9" i="48"/>
  <c r="M9" i="48"/>
  <c r="L9" i="48"/>
  <c r="L8" i="48" s="1"/>
  <c r="K9" i="48"/>
  <c r="I9" i="48"/>
  <c r="H9" i="48"/>
  <c r="H8" i="48" s="1"/>
  <c r="G9" i="48"/>
  <c r="AA8" i="48"/>
  <c r="Y8" i="48"/>
  <c r="W8" i="48"/>
  <c r="U8" i="48"/>
  <c r="S8" i="48"/>
  <c r="Q8" i="48"/>
  <c r="O8" i="48"/>
  <c r="M8" i="48"/>
  <c r="K8" i="48"/>
  <c r="I8" i="48"/>
  <c r="G8" i="48"/>
  <c r="N8" i="65"/>
  <c r="M8" i="65"/>
  <c r="L8" i="65"/>
  <c r="K8" i="65"/>
  <c r="K7" i="65" s="1"/>
  <c r="J8" i="65"/>
  <c r="I8" i="65"/>
  <c r="H8" i="65"/>
  <c r="G8" i="65"/>
  <c r="G7" i="65" s="1"/>
  <c r="F8" i="65"/>
  <c r="N7" i="65"/>
  <c r="M7" i="65"/>
  <c r="L7" i="65"/>
  <c r="J7" i="65"/>
  <c r="I7" i="65"/>
  <c r="H7" i="65"/>
  <c r="F7" i="65"/>
  <c r="Y9" i="47"/>
  <c r="X9" i="47"/>
  <c r="W9" i="47"/>
  <c r="V9" i="47"/>
  <c r="U9" i="47"/>
  <c r="T9" i="47"/>
  <c r="S9" i="47"/>
  <c r="R9" i="47"/>
  <c r="Q9" i="47"/>
  <c r="P9" i="47"/>
  <c r="O9" i="47"/>
  <c r="N9" i="47"/>
  <c r="M9" i="47"/>
  <c r="L9" i="47"/>
  <c r="K9" i="47"/>
  <c r="J9" i="47"/>
  <c r="I9" i="47"/>
  <c r="H9" i="47"/>
  <c r="G9" i="47"/>
  <c r="F9" i="47"/>
  <c r="Y8" i="47"/>
  <c r="X8" i="47"/>
  <c r="W8" i="47"/>
  <c r="V8" i="47"/>
  <c r="U8" i="47"/>
  <c r="T8" i="47"/>
  <c r="S8" i="47"/>
  <c r="R8" i="47"/>
  <c r="Q8" i="47"/>
  <c r="P8" i="47"/>
  <c r="O8" i="47"/>
  <c r="N8" i="47"/>
  <c r="M8" i="47"/>
  <c r="L8" i="47"/>
  <c r="K8" i="47"/>
  <c r="J8" i="47"/>
  <c r="I8" i="47"/>
  <c r="H8" i="47"/>
  <c r="G8" i="47"/>
  <c r="F8" i="47"/>
  <c r="I30" i="63"/>
  <c r="H30" i="63"/>
  <c r="G30" i="63"/>
  <c r="F30" i="63"/>
  <c r="I29" i="63"/>
  <c r="H29" i="63"/>
  <c r="G29" i="63"/>
  <c r="F29" i="63"/>
  <c r="I26" i="63"/>
  <c r="H26" i="63"/>
  <c r="G26" i="63"/>
  <c r="F26" i="63"/>
  <c r="I25" i="63"/>
  <c r="H25" i="63"/>
  <c r="G25" i="63"/>
  <c r="F25" i="63"/>
  <c r="I23" i="63"/>
  <c r="H23" i="63"/>
  <c r="G23" i="63"/>
  <c r="F23" i="63"/>
  <c r="I20" i="63"/>
  <c r="H20" i="63"/>
  <c r="G20" i="63"/>
  <c r="F20" i="63"/>
  <c r="I19" i="63"/>
  <c r="H19" i="63"/>
  <c r="G19" i="63"/>
  <c r="F19" i="63"/>
  <c r="I10" i="63"/>
  <c r="H10" i="63"/>
  <c r="G10" i="63"/>
  <c r="F10" i="63"/>
  <c r="I9" i="63"/>
  <c r="H9" i="63"/>
  <c r="G9" i="63"/>
  <c r="F9" i="63"/>
  <c r="I8" i="63"/>
  <c r="H8" i="63"/>
  <c r="G8" i="63"/>
  <c r="F8" i="63"/>
  <c r="S30" i="46"/>
  <c r="R30" i="46"/>
  <c r="R29" i="46" s="1"/>
  <c r="Q30" i="46"/>
  <c r="P30" i="46"/>
  <c r="O30" i="46"/>
  <c r="N30" i="46"/>
  <c r="N29" i="46" s="1"/>
  <c r="M30" i="46"/>
  <c r="L30" i="46"/>
  <c r="K30" i="46"/>
  <c r="J30" i="46"/>
  <c r="J29" i="46" s="1"/>
  <c r="I30" i="46"/>
  <c r="H30" i="46"/>
  <c r="G30" i="46"/>
  <c r="F30" i="46"/>
  <c r="F29" i="46" s="1"/>
  <c r="S29" i="46"/>
  <c r="Q29" i="46"/>
  <c r="P29" i="46"/>
  <c r="O29" i="46"/>
  <c r="M29" i="46"/>
  <c r="L29" i="46"/>
  <c r="K29" i="46"/>
  <c r="I29" i="46"/>
  <c r="H29" i="46"/>
  <c r="G29" i="46"/>
  <c r="S26" i="46"/>
  <c r="R26" i="46"/>
  <c r="R25" i="46" s="1"/>
  <c r="Q26" i="46"/>
  <c r="P26" i="46"/>
  <c r="O26" i="46"/>
  <c r="N26" i="46"/>
  <c r="N25" i="46" s="1"/>
  <c r="M26" i="46"/>
  <c r="L26" i="46"/>
  <c r="K26" i="46"/>
  <c r="J26" i="46"/>
  <c r="J25" i="46" s="1"/>
  <c r="I26" i="46"/>
  <c r="H26" i="46"/>
  <c r="G26" i="46"/>
  <c r="F26" i="46"/>
  <c r="F25" i="46" s="1"/>
  <c r="S25" i="46"/>
  <c r="Q25" i="46"/>
  <c r="P25" i="46"/>
  <c r="O25" i="46"/>
  <c r="M25" i="46"/>
  <c r="L25" i="46"/>
  <c r="K25" i="46"/>
  <c r="I25" i="46"/>
  <c r="H25" i="46"/>
  <c r="G25" i="46"/>
  <c r="S23" i="46"/>
  <c r="R23" i="46"/>
  <c r="Q23" i="46"/>
  <c r="P23" i="46"/>
  <c r="O23" i="46"/>
  <c r="N23" i="46"/>
  <c r="M23" i="46"/>
  <c r="L23" i="46"/>
  <c r="K23" i="46"/>
  <c r="J23" i="46"/>
  <c r="I23" i="46"/>
  <c r="H23" i="46"/>
  <c r="G23" i="46"/>
  <c r="F23" i="46"/>
  <c r="S20" i="46"/>
  <c r="R20" i="46"/>
  <c r="Q20" i="46"/>
  <c r="P20" i="46"/>
  <c r="P19" i="46" s="1"/>
  <c r="O20" i="46"/>
  <c r="N20" i="46"/>
  <c r="M20" i="46"/>
  <c r="L20" i="46"/>
  <c r="L19" i="46" s="1"/>
  <c r="K20" i="46"/>
  <c r="J20" i="46"/>
  <c r="I20" i="46"/>
  <c r="H20" i="46"/>
  <c r="H19" i="46" s="1"/>
  <c r="G20" i="46"/>
  <c r="F20" i="46"/>
  <c r="S19" i="46"/>
  <c r="R19" i="46"/>
  <c r="Q19" i="46"/>
  <c r="O19" i="46"/>
  <c r="N19" i="46"/>
  <c r="M19" i="46"/>
  <c r="K19" i="46"/>
  <c r="J19" i="46"/>
  <c r="I19" i="46"/>
  <c r="G19" i="46"/>
  <c r="F19" i="46"/>
  <c r="S10" i="46"/>
  <c r="R10" i="46"/>
  <c r="Q10" i="46"/>
  <c r="P10" i="46"/>
  <c r="P9" i="46" s="1"/>
  <c r="P8" i="46" s="1"/>
  <c r="O10" i="46"/>
  <c r="N10" i="46"/>
  <c r="M10" i="46"/>
  <c r="L10" i="46"/>
  <c r="L9" i="46" s="1"/>
  <c r="L8" i="46" s="1"/>
  <c r="K10" i="46"/>
  <c r="J10" i="46"/>
  <c r="I10" i="46"/>
  <c r="H10" i="46"/>
  <c r="H9" i="46" s="1"/>
  <c r="H8" i="46" s="1"/>
  <c r="G10" i="46"/>
  <c r="F10" i="46"/>
  <c r="S9" i="46"/>
  <c r="R9" i="46"/>
  <c r="R8" i="46" s="1"/>
  <c r="Q9" i="46"/>
  <c r="O9" i="46"/>
  <c r="N9" i="46"/>
  <c r="N8" i="46" s="1"/>
  <c r="M9" i="46"/>
  <c r="K9" i="46"/>
  <c r="J9" i="46"/>
  <c r="I9" i="46"/>
  <c r="G9" i="46"/>
  <c r="F9" i="46"/>
  <c r="S8" i="46"/>
  <c r="Q8" i="46"/>
  <c r="O8" i="46"/>
  <c r="M8" i="46"/>
  <c r="K8" i="46"/>
  <c r="I8" i="46"/>
  <c r="G8" i="46"/>
  <c r="K8" i="61"/>
  <c r="J8" i="61"/>
  <c r="J7" i="61" s="1"/>
  <c r="I8" i="61"/>
  <c r="H8" i="61"/>
  <c r="G8" i="61"/>
  <c r="F8" i="61"/>
  <c r="F7" i="61" s="1"/>
  <c r="K7" i="61"/>
  <c r="I7" i="61"/>
  <c r="H7" i="61"/>
  <c r="G7" i="61"/>
  <c r="L9" i="43"/>
  <c r="K9" i="43"/>
  <c r="K8" i="43" s="1"/>
  <c r="J9" i="43"/>
  <c r="I9" i="43"/>
  <c r="H9" i="43"/>
  <c r="G9" i="43"/>
  <c r="G8" i="43" s="1"/>
  <c r="F9" i="43"/>
  <c r="L8" i="43"/>
  <c r="J8" i="43"/>
  <c r="I8" i="43"/>
  <c r="H8" i="43"/>
  <c r="F8" i="43"/>
  <c r="T8" i="60"/>
  <c r="S8" i="60"/>
  <c r="R8" i="60"/>
  <c r="Q8" i="60"/>
  <c r="Q7" i="60" s="1"/>
  <c r="P8" i="60"/>
  <c r="O8" i="60"/>
  <c r="N8" i="60"/>
  <c r="M8" i="60"/>
  <c r="M7" i="60" s="1"/>
  <c r="L8" i="60"/>
  <c r="K8" i="60"/>
  <c r="J8" i="60"/>
  <c r="I8" i="60"/>
  <c r="I7" i="60" s="1"/>
  <c r="H8" i="60"/>
  <c r="G8" i="60"/>
  <c r="F8" i="60"/>
  <c r="T7" i="60"/>
  <c r="S7" i="60"/>
  <c r="R7" i="60"/>
  <c r="P7" i="60"/>
  <c r="O7" i="60"/>
  <c r="N7" i="60"/>
  <c r="L7" i="60"/>
  <c r="K7" i="60"/>
  <c r="J7" i="60"/>
  <c r="H7" i="60"/>
  <c r="G7" i="60"/>
  <c r="F7" i="60"/>
  <c r="AA10" i="45"/>
  <c r="Z10" i="45"/>
  <c r="Y10" i="45"/>
  <c r="X10" i="45"/>
  <c r="W10" i="45"/>
  <c r="V10" i="45"/>
  <c r="U10" i="45"/>
  <c r="T10" i="45"/>
  <c r="S10" i="45"/>
  <c r="R10" i="45"/>
  <c r="Q10" i="45"/>
  <c r="P10" i="45"/>
  <c r="O10" i="45"/>
  <c r="N10" i="45"/>
  <c r="M10" i="45"/>
  <c r="L10" i="45"/>
  <c r="K10" i="45"/>
  <c r="J10" i="45"/>
  <c r="I10" i="45"/>
  <c r="H10" i="45"/>
  <c r="G10" i="45"/>
  <c r="F10" i="45"/>
  <c r="AA9" i="45"/>
  <c r="Z9" i="45"/>
  <c r="Y9" i="45"/>
  <c r="X9" i="45"/>
  <c r="W9" i="45"/>
  <c r="V9" i="45"/>
  <c r="U9" i="45"/>
  <c r="T9" i="45"/>
  <c r="S9" i="45"/>
  <c r="R9" i="45"/>
  <c r="Q9" i="45"/>
  <c r="P9" i="45"/>
  <c r="O9" i="45"/>
  <c r="N9" i="45"/>
  <c r="M9" i="45"/>
  <c r="L9" i="45"/>
  <c r="K9" i="45"/>
  <c r="J9" i="45"/>
  <c r="I9" i="45"/>
  <c r="H9" i="45"/>
  <c r="G9" i="45"/>
  <c r="F9" i="45"/>
  <c r="AA8" i="45"/>
  <c r="Z8" i="45"/>
  <c r="Y8" i="45"/>
  <c r="X8" i="45"/>
  <c r="W8" i="45"/>
  <c r="V8" i="45"/>
  <c r="U8" i="45"/>
  <c r="T8" i="45"/>
  <c r="S8" i="45"/>
  <c r="R8" i="45"/>
  <c r="Q8" i="45"/>
  <c r="P8" i="45"/>
  <c r="O8" i="45"/>
  <c r="N8" i="45"/>
  <c r="M8" i="45"/>
  <c r="L8" i="45"/>
  <c r="K8" i="45"/>
  <c r="J8" i="45"/>
  <c r="I8" i="45"/>
  <c r="H8" i="45"/>
  <c r="G8" i="45"/>
  <c r="F8" i="45"/>
  <c r="N8" i="59"/>
  <c r="M8" i="59"/>
  <c r="L8" i="59"/>
  <c r="K8" i="59"/>
  <c r="J8" i="59"/>
  <c r="I8" i="59"/>
  <c r="H8" i="59"/>
  <c r="G8" i="59"/>
  <c r="F8" i="59"/>
  <c r="N7" i="59"/>
  <c r="M7" i="59"/>
  <c r="L7" i="59"/>
  <c r="K7" i="59"/>
  <c r="J7" i="59"/>
  <c r="I7" i="59"/>
  <c r="H7" i="59"/>
  <c r="G7" i="59"/>
  <c r="F7" i="59"/>
  <c r="Y9" i="44"/>
  <c r="X9" i="44"/>
  <c r="W9" i="44"/>
  <c r="V9" i="44"/>
  <c r="U9" i="44"/>
  <c r="T9" i="44"/>
  <c r="S9" i="44"/>
  <c r="R9" i="44"/>
  <c r="Q9" i="44"/>
  <c r="P9" i="44"/>
  <c r="O9" i="44"/>
  <c r="N9" i="44"/>
  <c r="M9" i="44"/>
  <c r="L9" i="44"/>
  <c r="K9" i="44"/>
  <c r="J9" i="44"/>
  <c r="I9" i="44"/>
  <c r="H9" i="44"/>
  <c r="G9" i="44"/>
  <c r="F9" i="44"/>
  <c r="Y8" i="44"/>
  <c r="X8" i="44"/>
  <c r="W8" i="44"/>
  <c r="V8" i="44"/>
  <c r="U8" i="44"/>
  <c r="T8" i="44"/>
  <c r="S8" i="44"/>
  <c r="R8" i="44"/>
  <c r="Q8" i="44"/>
  <c r="P8" i="44"/>
  <c r="O8" i="44"/>
  <c r="N8" i="44"/>
  <c r="M8" i="44"/>
  <c r="L8" i="44"/>
  <c r="K8" i="44"/>
  <c r="J8" i="44"/>
  <c r="I8" i="44"/>
  <c r="H8" i="44"/>
  <c r="G8" i="44"/>
  <c r="F8" i="44"/>
  <c r="U8" i="58"/>
  <c r="T8" i="58"/>
  <c r="S8" i="58"/>
  <c r="R8" i="58"/>
  <c r="Q8" i="58"/>
  <c r="P8" i="58"/>
  <c r="O8" i="58"/>
  <c r="N8" i="58"/>
  <c r="M8" i="58"/>
  <c r="L8" i="58"/>
  <c r="K8" i="58"/>
  <c r="J8" i="58"/>
  <c r="I8" i="58"/>
  <c r="H8" i="58"/>
  <c r="G8" i="58"/>
  <c r="F8" i="58"/>
  <c r="U7" i="58"/>
  <c r="T7" i="58"/>
  <c r="S7" i="58"/>
  <c r="R7" i="58"/>
  <c r="Q7" i="58"/>
  <c r="P7" i="58"/>
  <c r="O7" i="58"/>
  <c r="N7" i="58"/>
  <c r="M7" i="58"/>
  <c r="L7" i="58"/>
  <c r="K7" i="58"/>
  <c r="J7" i="58"/>
  <c r="I7" i="58"/>
  <c r="H7" i="58"/>
  <c r="G7" i="58"/>
  <c r="F7" i="58"/>
  <c r="U9" i="40"/>
  <c r="T9" i="40"/>
  <c r="S9" i="40"/>
  <c r="R9" i="40"/>
  <c r="Q9" i="40"/>
  <c r="P9" i="40"/>
  <c r="O9" i="40"/>
  <c r="N9" i="40"/>
  <c r="M9" i="40"/>
  <c r="L9" i="40"/>
  <c r="K9" i="40"/>
  <c r="J9" i="40"/>
  <c r="I9" i="40"/>
  <c r="H9" i="40"/>
  <c r="G9" i="40"/>
  <c r="F9" i="40"/>
  <c r="U8" i="40"/>
  <c r="T8" i="40"/>
  <c r="S8" i="40"/>
  <c r="R8" i="40"/>
  <c r="Q8" i="40"/>
  <c r="P8" i="40"/>
  <c r="O8" i="40"/>
  <c r="N8" i="40"/>
  <c r="M8" i="40"/>
  <c r="L8" i="40"/>
  <c r="K8" i="40"/>
  <c r="J8" i="40"/>
  <c r="I8" i="40"/>
  <c r="H8" i="40"/>
  <c r="G8" i="40"/>
  <c r="F8" i="40"/>
  <c r="P8" i="9"/>
  <c r="O8" i="9"/>
  <c r="N8" i="9"/>
  <c r="M8" i="9"/>
  <c r="L8" i="9"/>
  <c r="K8" i="9"/>
  <c r="J8" i="9"/>
  <c r="I8" i="9"/>
  <c r="H8" i="9"/>
  <c r="G8" i="9"/>
  <c r="F8" i="9"/>
  <c r="P7" i="9"/>
  <c r="O7" i="9"/>
  <c r="N7" i="9"/>
  <c r="M7" i="9"/>
  <c r="L7" i="9"/>
  <c r="K7" i="9"/>
  <c r="J7" i="9"/>
  <c r="I7" i="9"/>
  <c r="H7" i="9"/>
  <c r="G7" i="9"/>
  <c r="F7" i="9"/>
  <c r="M7" i="5"/>
  <c r="L7" i="5"/>
  <c r="K7" i="5"/>
  <c r="J7" i="5"/>
  <c r="I7" i="5"/>
  <c r="H7" i="5"/>
  <c r="G7" i="5"/>
  <c r="F7" i="5"/>
  <c r="E7" i="5"/>
  <c r="D7" i="5"/>
  <c r="C7" i="5"/>
  <c r="J8" i="46" l="1"/>
  <c r="F8" i="46"/>
</calcChain>
</file>

<file path=xl/sharedStrings.xml><?xml version="1.0" encoding="utf-8"?>
<sst xmlns="http://schemas.openxmlformats.org/spreadsheetml/2006/main" count="1760" uniqueCount="545">
  <si>
    <t>财政拨款收支总表</t>
    <phoneticPr fontId="1" type="noConversion"/>
  </si>
  <si>
    <t>单位:万元</t>
  </si>
  <si>
    <t>收                  入</t>
  </si>
  <si>
    <t>支                  出</t>
  </si>
  <si>
    <t>项         目</t>
  </si>
  <si>
    <t>本年预算</t>
  </si>
  <si>
    <t>合计</t>
    <phoneticPr fontId="1" type="noConversion"/>
  </si>
  <si>
    <t>一般公共预算</t>
    <phoneticPr fontId="1" type="noConversion"/>
  </si>
  <si>
    <t>政府性基金预算</t>
    <phoneticPr fontId="1" type="noConversion"/>
  </si>
  <si>
    <t>一、一般公共预算拨款</t>
  </si>
  <si>
    <t>一、一般公共服务支出</t>
  </si>
  <si>
    <t xml:space="preserve">      经费拨款</t>
  </si>
  <si>
    <t xml:space="preserve">      纳入一般公共预算管理的非税收入拨款</t>
  </si>
  <si>
    <t>二、政府性基金拨款</t>
  </si>
  <si>
    <t>本 年 收 入 合 计</t>
  </si>
  <si>
    <t>本　年　支　出　合　计</t>
  </si>
  <si>
    <t>部门收支总表</t>
    <phoneticPr fontId="1" type="noConversion"/>
  </si>
  <si>
    <t>一、基本支出</t>
  </si>
  <si>
    <t xml:space="preserve">      工资福利支出</t>
  </si>
  <si>
    <t xml:space="preserve">      商品和服务支出</t>
  </si>
  <si>
    <t xml:space="preserve">      对个人和家庭的补助</t>
  </si>
  <si>
    <t xml:space="preserve">      其他支出</t>
  </si>
  <si>
    <t>收  入  总  计</t>
  </si>
  <si>
    <t>支  出  总  计</t>
  </si>
  <si>
    <t>二、纳入专户管理的非税收入拨款</t>
    <phoneticPr fontId="1" type="noConversion"/>
  </si>
  <si>
    <t>三、政府性基金拨款</t>
    <phoneticPr fontId="1" type="noConversion"/>
  </si>
  <si>
    <t>四、事业单位经营服务收入</t>
    <phoneticPr fontId="1" type="noConversion"/>
  </si>
  <si>
    <t>五、上级补助收入</t>
    <phoneticPr fontId="1" type="noConversion"/>
  </si>
  <si>
    <t>六、附属单位上缴收入</t>
    <phoneticPr fontId="1" type="noConversion"/>
  </si>
  <si>
    <t>七、其他收入</t>
    <phoneticPr fontId="1" type="noConversion"/>
  </si>
  <si>
    <t>一、一般预算拨款(补助)</t>
    <phoneticPr fontId="1" type="noConversion"/>
  </si>
  <si>
    <t xml:space="preserve">      经费拨款(补助)</t>
    <phoneticPr fontId="1" type="noConversion"/>
  </si>
  <si>
    <t>纳入预算管理的非税收入拨款</t>
  </si>
  <si>
    <t>事业单位经营收入</t>
  </si>
  <si>
    <t>上级补助收入</t>
  </si>
  <si>
    <t>附属单位上缴收入</t>
  </si>
  <si>
    <t>其他收入</t>
  </si>
  <si>
    <t>二、项目支出</t>
    <phoneticPr fontId="1" type="noConversion"/>
  </si>
  <si>
    <t>三、事业单位经营支出</t>
    <phoneticPr fontId="1" type="noConversion"/>
  </si>
  <si>
    <t>四、对附属单位补助支出</t>
    <phoneticPr fontId="1" type="noConversion"/>
  </si>
  <si>
    <t>五、上级上缴支出</t>
    <phoneticPr fontId="1" type="noConversion"/>
  </si>
  <si>
    <t>总计</t>
  </si>
  <si>
    <t>八、上年结转</t>
    <phoneticPr fontId="1" type="noConversion"/>
  </si>
  <si>
    <t>上年结转</t>
  </si>
  <si>
    <t>三、公共安全支出</t>
    <phoneticPr fontId="1" type="noConversion"/>
  </si>
  <si>
    <t>二、国防支出</t>
    <phoneticPr fontId="1" type="noConversion"/>
  </si>
  <si>
    <t>四、教育支出</t>
    <phoneticPr fontId="1" type="noConversion"/>
  </si>
  <si>
    <t>五、科学技术支出</t>
    <phoneticPr fontId="1" type="noConversion"/>
  </si>
  <si>
    <t>七、社会保障和就业支出</t>
    <phoneticPr fontId="1" type="noConversion"/>
  </si>
  <si>
    <t>九、节能环保支出</t>
    <phoneticPr fontId="1" type="noConversion"/>
  </si>
  <si>
    <t>十、城乡社区支出</t>
    <phoneticPr fontId="1" type="noConversion"/>
  </si>
  <si>
    <t>十一、农林水支出</t>
    <phoneticPr fontId="1" type="noConversion"/>
  </si>
  <si>
    <t>十二、交通运输支出</t>
    <phoneticPr fontId="1" type="noConversion"/>
  </si>
  <si>
    <t>十三、资源勘探信息等支出</t>
    <phoneticPr fontId="1" type="noConversion"/>
  </si>
  <si>
    <t>十四、商业服务业等支出</t>
    <phoneticPr fontId="1" type="noConversion"/>
  </si>
  <si>
    <t>十六、住房保障支出</t>
    <phoneticPr fontId="1" type="noConversion"/>
  </si>
  <si>
    <t>十七、粮油物资储备支出</t>
    <phoneticPr fontId="1" type="noConversion"/>
  </si>
  <si>
    <t>十九、其他支出</t>
    <phoneticPr fontId="1" type="noConversion"/>
  </si>
  <si>
    <t>二十、债务还本支出</t>
    <phoneticPr fontId="1" type="noConversion"/>
  </si>
  <si>
    <t>单位：万元</t>
  </si>
  <si>
    <t>单位代码</t>
  </si>
  <si>
    <t>单位名称</t>
  </si>
  <si>
    <t>合计</t>
  </si>
  <si>
    <t>一般预算拨款（补助）</t>
  </si>
  <si>
    <t>小计</t>
  </si>
  <si>
    <t>**</t>
  </si>
  <si>
    <t>纳入专户管理的非税收入拨款</t>
    <phoneticPr fontId="1" type="noConversion"/>
  </si>
  <si>
    <t>政府性基金拨款</t>
    <phoneticPr fontId="1" type="noConversion"/>
  </si>
  <si>
    <t>经费拨款</t>
    <phoneticPr fontId="1" type="noConversion"/>
  </si>
  <si>
    <t>科目编码</t>
  </si>
  <si>
    <t>单位名称（功能科目）</t>
  </si>
  <si>
    <t>总  计</t>
  </si>
  <si>
    <t>类</t>
  </si>
  <si>
    <t>款</t>
  </si>
  <si>
    <t>项</t>
  </si>
  <si>
    <t>功能科目</t>
  </si>
  <si>
    <t>经济科目</t>
  </si>
  <si>
    <t>基本支出</t>
  </si>
  <si>
    <t>项目支出</t>
  </si>
  <si>
    <t>事业单位经营支出</t>
  </si>
  <si>
    <t>对附属单位补助支出</t>
  </si>
  <si>
    <t>上缴上级支出</t>
  </si>
  <si>
    <t>工资福利支出</t>
  </si>
  <si>
    <t>一般商品和服务支出</t>
  </si>
  <si>
    <t>对个人和家庭的补助</t>
  </si>
  <si>
    <t>专项商品和服务支出</t>
  </si>
  <si>
    <t>其他支出</t>
  </si>
  <si>
    <t>功能科目名称</t>
    <phoneticPr fontId="1" type="noConversion"/>
  </si>
  <si>
    <t>工资福利支出预算表</t>
  </si>
  <si>
    <t>工资性支出</t>
  </si>
  <si>
    <t>社会保障缴费</t>
  </si>
  <si>
    <t>其他工资福利支出</t>
  </si>
  <si>
    <t>基本工资</t>
  </si>
  <si>
    <t>生育保险</t>
  </si>
  <si>
    <t>工伤保险</t>
  </si>
  <si>
    <t>残疾人保障金</t>
  </si>
  <si>
    <t>定额补助</t>
  </si>
  <si>
    <t>工勤人员经费</t>
  </si>
  <si>
    <t>办公费</t>
  </si>
  <si>
    <t>印刷费</t>
  </si>
  <si>
    <t>水费</t>
  </si>
  <si>
    <t>电费</t>
  </si>
  <si>
    <t>邮电费</t>
  </si>
  <si>
    <t>物业管理费</t>
  </si>
  <si>
    <t>维修（护）费</t>
  </si>
  <si>
    <t>会议费</t>
  </si>
  <si>
    <t>培训费</t>
  </si>
  <si>
    <t>工会经费</t>
  </si>
  <si>
    <t>福利费</t>
  </si>
  <si>
    <t>离退休公用支出</t>
  </si>
  <si>
    <t>其他</t>
  </si>
  <si>
    <t>单位编码</t>
  </si>
  <si>
    <t>离休费</t>
  </si>
  <si>
    <t>老干费</t>
  </si>
  <si>
    <t>离休生活补贴</t>
    <phoneticPr fontId="1" type="noConversion"/>
  </si>
  <si>
    <t>一般预算拨款支出预算表</t>
  </si>
  <si>
    <t xml:space="preserve">单位名称
</t>
  </si>
  <si>
    <t>公务接待费</t>
  </si>
  <si>
    <t>因公出国（境）费</t>
  </si>
  <si>
    <t>公务用车购置</t>
  </si>
  <si>
    <t>公务用车运行维护费</t>
  </si>
  <si>
    <t>其他交通工具购置</t>
  </si>
  <si>
    <t>其他交通费用</t>
  </si>
  <si>
    <t>部门收入总表</t>
    <phoneticPr fontId="1" type="noConversion"/>
  </si>
  <si>
    <t>部门支出总表</t>
    <phoneticPr fontId="1" type="noConversion"/>
  </si>
  <si>
    <t>部门支出总表（分类）</t>
    <phoneticPr fontId="1" type="noConversion"/>
  </si>
  <si>
    <t>表-01</t>
    <phoneticPr fontId="1" type="noConversion"/>
  </si>
  <si>
    <t>表-02</t>
    <phoneticPr fontId="1" type="noConversion"/>
  </si>
  <si>
    <t>表-03</t>
    <phoneticPr fontId="1" type="noConversion"/>
  </si>
  <si>
    <t>表-08</t>
    <phoneticPr fontId="1" type="noConversion"/>
  </si>
  <si>
    <t>公务用车运行维护费</t>
    <phoneticPr fontId="1" type="noConversion"/>
  </si>
  <si>
    <t>公务交通补贴</t>
    <phoneticPr fontId="1" type="noConversion"/>
  </si>
  <si>
    <t>其他交通费用</t>
    <phoneticPr fontId="1" type="noConversion"/>
  </si>
  <si>
    <t>　　　专项商品和服务支出</t>
  </si>
  <si>
    <t xml:space="preserve">      对企业补助</t>
    <phoneticPr fontId="1" type="noConversion"/>
  </si>
  <si>
    <t xml:space="preserve">      债务利息及费用支出</t>
    <phoneticPr fontId="1" type="noConversion"/>
  </si>
  <si>
    <t xml:space="preserve">      对社会保障基金补助</t>
    <phoneticPr fontId="1" type="noConversion"/>
  </si>
  <si>
    <t xml:space="preserve">      资本性支出(基本建设)</t>
    <phoneticPr fontId="1" type="noConversion"/>
  </si>
  <si>
    <t xml:space="preserve">      资本性支出</t>
    <phoneticPr fontId="1" type="noConversion"/>
  </si>
  <si>
    <t>对企业补助</t>
    <phoneticPr fontId="1" type="noConversion"/>
  </si>
  <si>
    <t>债务利息及费用支出</t>
    <phoneticPr fontId="1" type="noConversion"/>
  </si>
  <si>
    <t>对社会保障基金补助</t>
    <phoneticPr fontId="1" type="noConversion"/>
  </si>
  <si>
    <t>资本性支出(基本建设)</t>
    <phoneticPr fontId="1" type="noConversion"/>
  </si>
  <si>
    <t>资本性支出</t>
    <phoneticPr fontId="1" type="noConversion"/>
  </si>
  <si>
    <t>规范性公务员津补贴</t>
  </si>
  <si>
    <t>特殊岗位津贴</t>
  </si>
  <si>
    <t>津贴补贴提标</t>
  </si>
  <si>
    <t>绩效工资</t>
  </si>
  <si>
    <t>机关事业单位基本养老保险缴费</t>
  </si>
  <si>
    <t>职工基本医疗保险缴费</t>
  </si>
  <si>
    <t>公务员医疗补助缴费</t>
  </si>
  <si>
    <t>医疗费</t>
  </si>
  <si>
    <t>医疗费补助</t>
    <phoneticPr fontId="1" type="noConversion"/>
  </si>
  <si>
    <t>助学金</t>
    <phoneticPr fontId="1" type="noConversion"/>
  </si>
  <si>
    <t>住房公积金</t>
    <phoneticPr fontId="1" type="noConversion"/>
  </si>
  <si>
    <t>合计</t>
    <phoneticPr fontId="1" type="noConversion"/>
  </si>
  <si>
    <t>差旅费</t>
    <phoneticPr fontId="1" type="noConversion"/>
  </si>
  <si>
    <t>因公出国(境)费用</t>
    <phoneticPr fontId="1" type="noConversion"/>
  </si>
  <si>
    <t>公务接待费</t>
    <phoneticPr fontId="1" type="noConversion"/>
  </si>
  <si>
    <t>离退休公用支出</t>
    <phoneticPr fontId="1" type="noConversion"/>
  </si>
  <si>
    <t>离退休党建经费</t>
    <phoneticPr fontId="1" type="noConversion"/>
  </si>
  <si>
    <t>单位名称（功能科目）</t>
    <phoneticPr fontId="1" type="noConversion"/>
  </si>
  <si>
    <t>一般预算拨款——工资福利支出预算表</t>
    <phoneticPr fontId="1" type="noConversion"/>
  </si>
  <si>
    <t>住房公积金</t>
    <phoneticPr fontId="1" type="noConversion"/>
  </si>
  <si>
    <t>合计</t>
    <phoneticPr fontId="1" type="noConversion"/>
  </si>
  <si>
    <t>一般预算拨款——一般商品和服务支出预算表</t>
    <phoneticPr fontId="1" type="noConversion"/>
  </si>
  <si>
    <t>表-04</t>
    <phoneticPr fontId="1" type="noConversion"/>
  </si>
  <si>
    <t>表-05</t>
    <phoneticPr fontId="1" type="noConversion"/>
  </si>
  <si>
    <t>表-06</t>
    <phoneticPr fontId="1" type="noConversion"/>
  </si>
  <si>
    <t>表-07</t>
    <phoneticPr fontId="1" type="noConversion"/>
  </si>
  <si>
    <t>表-09</t>
    <phoneticPr fontId="1" type="noConversion"/>
  </si>
  <si>
    <t>表-10</t>
    <phoneticPr fontId="1" type="noConversion"/>
  </si>
  <si>
    <t>表-11</t>
    <phoneticPr fontId="1" type="noConversion"/>
  </si>
  <si>
    <t>表-12</t>
    <phoneticPr fontId="1" type="noConversion"/>
  </si>
  <si>
    <t>本年预算</t>
    <phoneticPr fontId="1" type="noConversion"/>
  </si>
  <si>
    <t>一、机关工资福利支出</t>
    <phoneticPr fontId="1" type="noConversion"/>
  </si>
  <si>
    <t>二、机关商品和服务支出</t>
    <phoneticPr fontId="1" type="noConversion"/>
  </si>
  <si>
    <t>三、机关资本性支出（一）</t>
    <phoneticPr fontId="1" type="noConversion"/>
  </si>
  <si>
    <t>四、机关资本性支出（二）</t>
    <phoneticPr fontId="1" type="noConversion"/>
  </si>
  <si>
    <t>五、对事业单位经常性补助</t>
    <phoneticPr fontId="1" type="noConversion"/>
  </si>
  <si>
    <t>六、对事业单位资本性补助</t>
    <phoneticPr fontId="1" type="noConversion"/>
  </si>
  <si>
    <t>七、对企业补助</t>
    <phoneticPr fontId="1" type="noConversion"/>
  </si>
  <si>
    <t>八、对企业资本性支出</t>
    <phoneticPr fontId="1" type="noConversion"/>
  </si>
  <si>
    <t>九、对个人和家庭的补助</t>
    <phoneticPr fontId="1" type="noConversion"/>
  </si>
  <si>
    <t>十、对社会保障基金补助</t>
    <phoneticPr fontId="1" type="noConversion"/>
  </si>
  <si>
    <t>十一、债务利息及费用支出</t>
    <phoneticPr fontId="1" type="noConversion"/>
  </si>
  <si>
    <t>十二、债务还本支出</t>
    <phoneticPr fontId="1" type="noConversion"/>
  </si>
  <si>
    <t>十三、转移性支出</t>
    <phoneticPr fontId="1" type="noConversion"/>
  </si>
  <si>
    <t>十四、预备费及预留</t>
    <phoneticPr fontId="1" type="noConversion"/>
  </si>
  <si>
    <t>十五、其他支出</t>
    <phoneticPr fontId="1" type="noConversion"/>
  </si>
  <si>
    <t>本  年  支  出  合  计</t>
    <phoneticPr fontId="1" type="noConversion"/>
  </si>
  <si>
    <t>支  出  总  计</t>
    <phoneticPr fontId="1" type="noConversion"/>
  </si>
  <si>
    <t>功能科目编码</t>
  </si>
  <si>
    <t>功能科目名称</t>
  </si>
  <si>
    <t>单位名称（项目名称）</t>
  </si>
  <si>
    <t>纳入专户管理的非税收入拨款</t>
    <phoneticPr fontId="1" type="noConversion"/>
  </si>
  <si>
    <t>政府性基金拨款</t>
    <phoneticPr fontId="1" type="noConversion"/>
  </si>
  <si>
    <t>经费拨款</t>
    <phoneticPr fontId="1" type="noConversion"/>
  </si>
  <si>
    <t>表-14</t>
    <phoneticPr fontId="1" type="noConversion"/>
  </si>
  <si>
    <t>表-15</t>
    <phoneticPr fontId="1" type="noConversion"/>
  </si>
  <si>
    <t>表-16</t>
    <phoneticPr fontId="1" type="noConversion"/>
  </si>
  <si>
    <t>支出预算项目明细表</t>
    <phoneticPr fontId="1" type="noConversion"/>
  </si>
  <si>
    <t>部门预算经济分类</t>
    <phoneticPr fontId="1" type="noConversion"/>
  </si>
  <si>
    <t>政府预算经济分类</t>
    <phoneticPr fontId="1" type="noConversion"/>
  </si>
  <si>
    <t>功能分类科目</t>
    <phoneticPr fontId="1" type="noConversion"/>
  </si>
  <si>
    <t>部门(单位)整体支出预算绩效目标申报表</t>
  </si>
  <si>
    <t>年度预算申请资金</t>
  </si>
  <si>
    <t>部门职能职责概述</t>
  </si>
  <si>
    <t>年度整体绩效目标</t>
  </si>
  <si>
    <t>年度整体绩效指标</t>
  </si>
  <si>
    <t>总额</t>
  </si>
  <si>
    <t>产出指标</t>
  </si>
  <si>
    <t>效益指标</t>
  </si>
  <si>
    <t>附:一般预算拨款(补助)拨付方式</t>
  </si>
  <si>
    <t>下单位</t>
  </si>
  <si>
    <t>审批专款</t>
  </si>
  <si>
    <t>财政代扣</t>
  </si>
  <si>
    <t>单位：万元</t>
    <phoneticPr fontId="1" type="noConversion"/>
  </si>
  <si>
    <t>财政支出项目预算绩效目标申报表</t>
  </si>
  <si>
    <t>项目名称</t>
  </si>
  <si>
    <t>项目属性</t>
  </si>
  <si>
    <t>项目资金</t>
  </si>
  <si>
    <t>项目立项依据</t>
  </si>
  <si>
    <t>项目保障措施</t>
  </si>
  <si>
    <t>项目年度实施进度计划</t>
  </si>
  <si>
    <t>项目长期绩效目标</t>
  </si>
  <si>
    <t>项目年度绩效目标</t>
  </si>
  <si>
    <t>项目年度产出指标</t>
  </si>
  <si>
    <t>项目绩效指标</t>
  </si>
  <si>
    <t>其他说明的问题</t>
  </si>
  <si>
    <t>其中：财政拨款</t>
  </si>
  <si>
    <t>单位名称</t>
    <phoneticPr fontId="1" type="noConversion"/>
  </si>
  <si>
    <t>机关商品和服务支出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</si>
  <si>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</si>
  <si>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</si>
  <si>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</si>
  <si>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</si>
  <si>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</si>
  <si>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债务利息及费用支出</t>
  </si>
  <si>
    <t>债务还本支出</t>
  </si>
  <si>
    <t>转移性支出</t>
  </si>
  <si>
    <t>预备费及预留</t>
  </si>
  <si>
    <t>部门支出总表(按政府预算经济分类)</t>
    <phoneticPr fontId="1" type="noConversion"/>
  </si>
  <si>
    <t>功能科目</t>
    <phoneticPr fontId="1" type="noConversion"/>
  </si>
  <si>
    <t>功能科目名称</t>
    <phoneticPr fontId="1" type="noConversion"/>
  </si>
  <si>
    <t>机关工资福利支出</t>
    <phoneticPr fontId="1" type="noConversion"/>
  </si>
  <si>
    <t>机关资本性支出(一)</t>
    <phoneticPr fontId="1" type="noConversion"/>
  </si>
  <si>
    <t>机关资本性支出(二)</t>
    <phoneticPr fontId="1" type="noConversion"/>
  </si>
  <si>
    <t>类</t>
    <phoneticPr fontId="1" type="noConversion"/>
  </si>
  <si>
    <t>款</t>
    <phoneticPr fontId="1" type="noConversion"/>
  </si>
  <si>
    <t>项</t>
    <phoneticPr fontId="1" type="noConversion"/>
  </si>
  <si>
    <t>总  计</t>
    <phoneticPr fontId="1" type="noConversion"/>
  </si>
  <si>
    <t>单位编码</t>
    <phoneticPr fontId="1" type="noConversion"/>
  </si>
  <si>
    <t>单位显示编码</t>
  </si>
  <si>
    <t>工资奖金津补贴</t>
  </si>
  <si>
    <t>住房公积金</t>
  </si>
  <si>
    <t>其他对事业单位补助</t>
  </si>
  <si>
    <t>款</t>
    <phoneticPr fontId="1" type="noConversion"/>
  </si>
  <si>
    <t>科目编码</t>
    <phoneticPr fontId="1" type="noConversion"/>
  </si>
  <si>
    <t>单位编码</t>
    <phoneticPr fontId="1" type="noConversion"/>
  </si>
  <si>
    <t>单位名称</t>
    <phoneticPr fontId="1" type="noConversion"/>
  </si>
  <si>
    <t>合计</t>
    <phoneticPr fontId="1" type="noConversion"/>
  </si>
  <si>
    <t>机关工资福利支出</t>
    <phoneticPr fontId="1" type="noConversion"/>
  </si>
  <si>
    <t>类</t>
    <phoneticPr fontId="1" type="noConversion"/>
  </si>
  <si>
    <t>款</t>
    <phoneticPr fontId="1" type="noConversion"/>
  </si>
  <si>
    <t>项</t>
    <phoneticPr fontId="1" type="noConversion"/>
  </si>
  <si>
    <t xml:space="preserve">
小计</t>
    <phoneticPr fontId="1" type="noConversion"/>
  </si>
  <si>
    <t>工资福利支出(按政府预算经济分类)</t>
    <phoneticPr fontId="1" type="noConversion"/>
  </si>
  <si>
    <t>办公经费</t>
  </si>
  <si>
    <t>专用材料购置费</t>
  </si>
  <si>
    <t>委托业务费</t>
  </si>
  <si>
    <t>因公出国(境费用</t>
  </si>
  <si>
    <t>维修(护费</t>
  </si>
  <si>
    <t>其他商品和服务支出</t>
  </si>
  <si>
    <t>商品和服务支出</t>
  </si>
  <si>
    <t>科目编码</t>
    <phoneticPr fontId="1" type="noConversion"/>
  </si>
  <si>
    <t>小计</t>
    <phoneticPr fontId="1" type="noConversion"/>
  </si>
  <si>
    <t>类</t>
    <phoneticPr fontId="1" type="noConversion"/>
  </si>
  <si>
    <t>项</t>
    <phoneticPr fontId="1" type="noConversion"/>
  </si>
  <si>
    <t>总计</t>
    <phoneticPr fontId="1" type="noConversion"/>
  </si>
  <si>
    <t>社会福利和救助</t>
  </si>
  <si>
    <t>助学金</t>
  </si>
  <si>
    <t>个人农业生产补贴</t>
  </si>
  <si>
    <t>离退休费</t>
  </si>
  <si>
    <t>其他对个人和家庭补助</t>
  </si>
  <si>
    <t>科目编码</t>
    <phoneticPr fontId="1" type="noConversion"/>
  </si>
  <si>
    <t>款</t>
    <phoneticPr fontId="1" type="noConversion"/>
  </si>
  <si>
    <t>项</t>
    <phoneticPr fontId="1" type="noConversion"/>
  </si>
  <si>
    <t>小计</t>
    <phoneticPr fontId="1" type="noConversion"/>
  </si>
  <si>
    <t>一般预算拨款基本支出预算表</t>
    <phoneticPr fontId="1" type="noConversion"/>
  </si>
  <si>
    <t xml:space="preserve">
总计</t>
    <phoneticPr fontId="1" type="noConversion"/>
  </si>
  <si>
    <t>科目编码</t>
    <phoneticPr fontId="1" type="noConversion"/>
  </si>
  <si>
    <t>单位编码</t>
    <phoneticPr fontId="1" type="noConversion"/>
  </si>
  <si>
    <t>单位名称</t>
    <phoneticPr fontId="1" type="noConversion"/>
  </si>
  <si>
    <t>合计</t>
    <phoneticPr fontId="1" type="noConversion"/>
  </si>
  <si>
    <t>机关工资福利支出</t>
    <phoneticPr fontId="1" type="noConversion"/>
  </si>
  <si>
    <t>类</t>
    <phoneticPr fontId="1" type="noConversion"/>
  </si>
  <si>
    <t>款</t>
    <phoneticPr fontId="1" type="noConversion"/>
  </si>
  <si>
    <t>项</t>
    <phoneticPr fontId="1" type="noConversion"/>
  </si>
  <si>
    <t xml:space="preserve">
小计</t>
    <phoneticPr fontId="1" type="noConversion"/>
  </si>
  <si>
    <t>总计</t>
    <phoneticPr fontId="1" type="noConversion"/>
  </si>
  <si>
    <t>小计</t>
    <phoneticPr fontId="1" type="noConversion"/>
  </si>
  <si>
    <t>科目编码</t>
    <phoneticPr fontId="1" type="noConversion"/>
  </si>
  <si>
    <t>款</t>
    <phoneticPr fontId="1" type="noConversion"/>
  </si>
  <si>
    <t>项</t>
    <phoneticPr fontId="1" type="noConversion"/>
  </si>
  <si>
    <t>小计</t>
    <phoneticPr fontId="1" type="noConversion"/>
  </si>
  <si>
    <t>功能科目</t>
    <phoneticPr fontId="1" type="noConversion"/>
  </si>
  <si>
    <t>单位编码</t>
    <phoneticPr fontId="1" type="noConversion"/>
  </si>
  <si>
    <t>总  计</t>
    <phoneticPr fontId="1" type="noConversion"/>
  </si>
  <si>
    <t>机关工资福利支出</t>
    <phoneticPr fontId="1" type="noConversion"/>
  </si>
  <si>
    <t>机关资本性支出(一)</t>
    <phoneticPr fontId="1" type="noConversion"/>
  </si>
  <si>
    <t>机关资本性支出(二)</t>
    <phoneticPr fontId="1" type="noConversion"/>
  </si>
  <si>
    <t>类</t>
    <phoneticPr fontId="1" type="noConversion"/>
  </si>
  <si>
    <t>款</t>
    <phoneticPr fontId="1" type="noConversion"/>
  </si>
  <si>
    <t>项</t>
    <phoneticPr fontId="1" type="noConversion"/>
  </si>
  <si>
    <t>表-13</t>
    <phoneticPr fontId="1" type="noConversion"/>
  </si>
  <si>
    <t>表-17</t>
    <phoneticPr fontId="1" type="noConversion"/>
  </si>
  <si>
    <t>表-18</t>
    <phoneticPr fontId="1" type="noConversion"/>
  </si>
  <si>
    <t>表-19</t>
    <phoneticPr fontId="1" type="noConversion"/>
  </si>
  <si>
    <t>表-20</t>
    <phoneticPr fontId="1" type="noConversion"/>
  </si>
  <si>
    <t>表-21</t>
    <phoneticPr fontId="1" type="noConversion"/>
  </si>
  <si>
    <t>表-22</t>
    <phoneticPr fontId="1" type="noConversion"/>
  </si>
  <si>
    <t>表-24</t>
    <phoneticPr fontId="1" type="noConversion"/>
  </si>
  <si>
    <t>表-25</t>
    <phoneticPr fontId="1" type="noConversion"/>
  </si>
  <si>
    <t>表-26</t>
    <phoneticPr fontId="1" type="noConversion"/>
  </si>
  <si>
    <t>表-27</t>
    <phoneticPr fontId="1" type="noConversion"/>
  </si>
  <si>
    <t>表-28</t>
    <phoneticPr fontId="1" type="noConversion"/>
  </si>
  <si>
    <t>表-30</t>
    <phoneticPr fontId="1" type="noConversion"/>
  </si>
  <si>
    <t>表-29</t>
    <phoneticPr fontId="1" type="noConversion"/>
  </si>
  <si>
    <t>一般商品和服务支出预算表</t>
    <phoneticPr fontId="1" type="noConversion"/>
  </si>
  <si>
    <t>一般商品和服务支出预算(按政府预算)</t>
    <phoneticPr fontId="1" type="noConversion"/>
  </si>
  <si>
    <t>对个人和家庭的补助支出预算表</t>
    <phoneticPr fontId="1" type="noConversion"/>
  </si>
  <si>
    <t>对个人和家庭的补助支出预算表（按政府预算）</t>
    <phoneticPr fontId="1" type="noConversion"/>
  </si>
  <si>
    <t>一般预算拨款——一般商品和服务支出预算表（按政府预算）</t>
    <phoneticPr fontId="1" type="noConversion"/>
  </si>
  <si>
    <t>一般预算拨款——对个人和家庭的补助支出预算表</t>
    <phoneticPr fontId="1" type="noConversion"/>
  </si>
  <si>
    <t>一般预算拨款——对个人和家庭的补助支出预算表（按政府预算）</t>
    <phoneticPr fontId="1" type="noConversion"/>
  </si>
  <si>
    <t>政府性基金拨款支出预算表</t>
    <phoneticPr fontId="1" type="noConversion"/>
  </si>
  <si>
    <t>经费拔款支出预算表</t>
    <phoneticPr fontId="1" type="noConversion"/>
  </si>
  <si>
    <t>经费拔款支出预算表(按政府预算经济分类)</t>
    <phoneticPr fontId="1" type="noConversion"/>
  </si>
  <si>
    <t>纳入专户管理的非税收入拨款支出预算表</t>
    <phoneticPr fontId="1" type="noConversion"/>
  </si>
  <si>
    <t>纳入专户管理的非税收入拨款支出预算表(按政府预算经济分类)</t>
    <phoneticPr fontId="1" type="noConversion"/>
  </si>
  <si>
    <t>一般预算拨款——工资福利支出预算表(按政府预算经济分类)</t>
    <phoneticPr fontId="1" type="noConversion"/>
  </si>
  <si>
    <t>表-31</t>
    <phoneticPr fontId="1" type="noConversion"/>
  </si>
  <si>
    <t>一般公共预算基本支出表</t>
    <phoneticPr fontId="1" type="noConversion"/>
  </si>
  <si>
    <t>政府经济科目</t>
    <phoneticPr fontId="1" type="noConversion"/>
  </si>
  <si>
    <t>科目编码</t>
    <phoneticPr fontId="1" type="noConversion"/>
  </si>
  <si>
    <t>科目名称</t>
    <phoneticPr fontId="1" type="noConversion"/>
  </si>
  <si>
    <t>人员经费</t>
    <phoneticPr fontId="1" type="noConversion"/>
  </si>
  <si>
    <t>公用经费</t>
    <phoneticPr fontId="1" type="noConversion"/>
  </si>
  <si>
    <t>租赁费</t>
    <phoneticPr fontId="1" type="noConversion"/>
  </si>
  <si>
    <t>六、文化旅游体育与传媒支出</t>
    <phoneticPr fontId="1" type="noConversion"/>
  </si>
  <si>
    <t>八、卫生健康支出</t>
    <phoneticPr fontId="1" type="noConversion"/>
  </si>
  <si>
    <t>十五、自然资源海洋气象等支出</t>
    <phoneticPr fontId="1" type="noConversion"/>
  </si>
  <si>
    <t>十八、灾害防治及应急管理支出</t>
    <phoneticPr fontId="1" type="noConversion"/>
  </si>
  <si>
    <t>十九、预备费</t>
    <phoneticPr fontId="1" type="noConversion"/>
  </si>
  <si>
    <t>二十、其他支出</t>
    <phoneticPr fontId="1" type="noConversion"/>
  </si>
  <si>
    <t>二一、债务还本支出</t>
    <phoneticPr fontId="1" type="noConversion"/>
  </si>
  <si>
    <t>**</t>
    <phoneticPr fontId="1" type="noConversion"/>
  </si>
  <si>
    <t>十八、预备费</t>
    <phoneticPr fontId="1" type="noConversion"/>
  </si>
  <si>
    <t>十八、灾害防治及应急管理支出</t>
    <phoneticPr fontId="1" type="noConversion"/>
  </si>
  <si>
    <t>50401</t>
  </si>
  <si>
    <t>人大机关</t>
  </si>
  <si>
    <t>208</t>
  </si>
  <si>
    <t>05</t>
  </si>
  <si>
    <t>01</t>
  </si>
  <si>
    <t xml:space="preserve">  50401</t>
  </si>
  <si>
    <t xml:space="preserve">  归口管理的行政单位离退休（行政事业单位离退休）</t>
  </si>
  <si>
    <t>201</t>
  </si>
  <si>
    <t xml:space="preserve">  行政运行（人大事务）</t>
  </si>
  <si>
    <t>08</t>
  </si>
  <si>
    <t xml:space="preserve">  代表工作</t>
  </si>
  <si>
    <t>02</t>
  </si>
  <si>
    <t xml:space="preserve">  一般行政管理事务（人大事务）</t>
  </si>
  <si>
    <t>221</t>
  </si>
  <si>
    <t xml:space="preserve">  住房公积金（住房改革支出）</t>
  </si>
  <si>
    <t>11</t>
  </si>
  <si>
    <t>99</t>
  </si>
  <si>
    <t xml:space="preserve">  其他残疾人事业支出</t>
  </si>
  <si>
    <t>07</t>
  </si>
  <si>
    <t xml:space="preserve">  人大代表履职能力提升</t>
  </si>
  <si>
    <t>210</t>
  </si>
  <si>
    <t>03</t>
  </si>
  <si>
    <t xml:space="preserve">  公务员医疗补助（行政事业单位医疗）</t>
  </si>
  <si>
    <t xml:space="preserve">  人大立法</t>
  </si>
  <si>
    <t xml:space="preserve">  行政单位医疗（行政事业单位医疗）</t>
  </si>
  <si>
    <t xml:space="preserve">  机关服务（人大事务）</t>
  </si>
  <si>
    <t>04</t>
  </si>
  <si>
    <t xml:space="preserve">  人大会议</t>
  </si>
  <si>
    <t>06</t>
  </si>
  <si>
    <t xml:space="preserve">  人大监督</t>
  </si>
  <si>
    <t xml:space="preserve">  机关事业单位基本养老保险缴费支出</t>
  </si>
  <si>
    <t>504</t>
  </si>
  <si>
    <t>人大</t>
  </si>
  <si>
    <t xml:space="preserve">  人大机关</t>
  </si>
  <si>
    <t xml:space="preserve">    50401</t>
  </si>
  <si>
    <t xml:space="preserve">    行政运行（人大事务）</t>
  </si>
  <si>
    <t>一般公共服务支出</t>
  </si>
  <si>
    <t xml:space="preserve">  人大事务</t>
  </si>
  <si>
    <t xml:space="preserve">  201</t>
  </si>
  <si>
    <t xml:space="preserve">  01</t>
  </si>
  <si>
    <t xml:space="preserve">  02</t>
  </si>
  <si>
    <t xml:space="preserve">    人大</t>
  </si>
  <si>
    <t xml:space="preserve">  04</t>
  </si>
  <si>
    <t xml:space="preserve">  05</t>
  </si>
  <si>
    <t xml:space="preserve">  06</t>
  </si>
  <si>
    <t xml:space="preserve">  08</t>
  </si>
  <si>
    <t xml:space="preserve">  03</t>
  </si>
  <si>
    <t xml:space="preserve">  07</t>
  </si>
  <si>
    <t>社会保障和就业支出</t>
  </si>
  <si>
    <t xml:space="preserve">  行政事业单位离退休</t>
  </si>
  <si>
    <t xml:space="preserve">  208</t>
  </si>
  <si>
    <t xml:space="preserve">  残疾人事业</t>
  </si>
  <si>
    <t xml:space="preserve">  11</t>
  </si>
  <si>
    <t xml:space="preserve">  99</t>
  </si>
  <si>
    <t>卫生健康支出</t>
  </si>
  <si>
    <t xml:space="preserve">  行政事业单位医疗</t>
  </si>
  <si>
    <t xml:space="preserve">  210</t>
  </si>
  <si>
    <t>住房保障支出</t>
  </si>
  <si>
    <t xml:space="preserve">  住房改革支出</t>
  </si>
  <si>
    <t xml:space="preserve">  221</t>
  </si>
  <si>
    <t xml:space="preserve">    归口管理的行政单位离退休（行政事业单位离退休）</t>
  </si>
  <si>
    <t xml:space="preserve">  非税收入征收成本</t>
  </si>
  <si>
    <t xml:space="preserve">  机关事务与运行</t>
  </si>
  <si>
    <t xml:space="preserve">  人大会议专项</t>
  </si>
  <si>
    <t xml:space="preserve">  人大立法工作</t>
  </si>
  <si>
    <t xml:space="preserve">  领导干部工作经费</t>
  </si>
  <si>
    <t xml:space="preserve">  人大办工作经费</t>
  </si>
  <si>
    <t xml:space="preserve">  人大代表工作经费</t>
  </si>
  <si>
    <t>表-23</t>
    <phoneticPr fontId="1" type="noConversion"/>
  </si>
  <si>
    <t>政府性基金拨款支出预算表(按政府预算经济分类)</t>
    <phoneticPr fontId="1" type="noConversion"/>
  </si>
  <si>
    <t>单位：万元</t>
    <phoneticPr fontId="1" type="noConversion"/>
  </si>
  <si>
    <t>功能科目</t>
    <phoneticPr fontId="1" type="noConversion"/>
  </si>
  <si>
    <t>单位编码</t>
    <phoneticPr fontId="1" type="noConversion"/>
  </si>
  <si>
    <t>功能科目名称</t>
    <phoneticPr fontId="1" type="noConversion"/>
  </si>
  <si>
    <t>总  计</t>
    <phoneticPr fontId="1" type="noConversion"/>
  </si>
  <si>
    <t>机关工资福利支出</t>
    <phoneticPr fontId="1" type="noConversion"/>
  </si>
  <si>
    <t>机关资本性支出(一)</t>
    <phoneticPr fontId="1" type="noConversion"/>
  </si>
  <si>
    <t>机关资本性支出(二)</t>
    <phoneticPr fontId="1" type="noConversion"/>
  </si>
  <si>
    <t>类</t>
    <phoneticPr fontId="1" type="noConversion"/>
  </si>
  <si>
    <t>款</t>
    <phoneticPr fontId="1" type="noConversion"/>
  </si>
  <si>
    <t>项</t>
    <phoneticPr fontId="1" type="noConversion"/>
  </si>
  <si>
    <t xml:space="preserve">    一般行政管理事务（人大事务）</t>
  </si>
  <si>
    <t xml:space="preserve">    机关服务（人大事务）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</si>
  <si>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</si>
  <si>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</si>
  <si>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</si>
  <si>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</si>
  <si>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</si>
  <si>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机关事业单位基本养老保险缴费支出</t>
  </si>
  <si>
    <t xml:space="preserve">    其他残疾人事业支出</t>
  </si>
  <si>
    <t xml:space="preserve">    行政单位医疗（行政事业单位医疗）</t>
  </si>
  <si>
    <t xml:space="preserve">    公务员医疗补助（行政事业单位医疗）</t>
  </si>
  <si>
    <t xml:space="preserve">    住房公积金（住房改革支出）</t>
  </si>
  <si>
    <t/>
  </si>
  <si>
    <t xml:space="preserve">市人大常委会担负立法、法律监督、讨论决定重大事项、选举任免等重要职责，在我市发展社会主义民主政治、维护社会公平正义与安定有序等方面发挥重要作用。				_x000D_
</t>
  </si>
  <si>
    <t xml:space="preserve">目标1：认真学习贯彻十八届六中全会精神，科学决定重大事项
_x000D_
目标2：切实增加监督实效，促进依法行政、公正司法
_x000D_
目标3：坚持党管干部原则，依法进行人事任免                                      _x000D_
目标4：不断创新代表工作，充分发挥代表作用                                       _x000D_
目标5：巩固群众路线教育实践活动成果，全面加强自身建设                              "						_x000D_
</t>
  </si>
  <si>
    <t xml:space="preserve">指标1：促进一府两院创新体制机制，促进治理体系和治理能力的现代化
_x000D_
指标2：不断提升人事任免工作规范化、民主化、科学化水平
_x000D_
指标3：进一步强化服务意识和服务能力，激化代表履职热情，推动代表联系群众平台建设        指标4：严格压缩运行成本、控制三公经费支出，努力建设清廉高效机关"				_x000D_
</t>
  </si>
  <si>
    <t xml:space="preserve">指标1：人民群众满意 社会反响良好				_x000D_
</t>
  </si>
  <si>
    <t>人大办工作经费</t>
  </si>
  <si>
    <t>常年项目</t>
  </si>
  <si>
    <t>人大立法工作</t>
  </si>
  <si>
    <t>非税收入征收成本</t>
  </si>
  <si>
    <t>人大监督</t>
  </si>
  <si>
    <t>人大会议专项</t>
  </si>
  <si>
    <t>领导干部工作经费</t>
  </si>
  <si>
    <t>人大代表工作经费</t>
  </si>
  <si>
    <t>机关事务与运行</t>
  </si>
  <si>
    <t>合并原有常委会会议经费、全国人大法律培训班、公文印刷、老干活动经费、临聘人员经费、信访专项工作经费、重点课题调研。</t>
  </si>
  <si>
    <t>合并原有立法调研经费、立法审议评估及工作经费</t>
  </si>
  <si>
    <t>1</t>
  </si>
  <si>
    <t>合并财政预算审查、备案审查经费、财经监督经费、人大内案审查及执法检查、诉讼监督经费、三湘农产品质量安全行、三湘农民健康行、外事侨务工作经费、民族团结进步行、研究室调研经费</t>
  </si>
  <si>
    <t>人大具有重大事项决定权</t>
  </si>
  <si>
    <t>厅级领导工作经费</t>
  </si>
  <si>
    <t>代表人数456人，常委41人（含人大代表活动经费132.2万元、代表联系群众平台建设100万元）、代表工作动态《人大导刊》25万元</t>
  </si>
  <si>
    <t>合并办公楼维修、保安、绿化保洁专项、大楼运转费、电子监控系统建设和维护、公用设备维修改造和购置、空调运转费、信息网络维护费、中央空调维护</t>
  </si>
  <si>
    <t>合计119万元</t>
  </si>
  <si>
    <t>合计75万</t>
  </si>
  <si>
    <t>原合计1400000万。</t>
  </si>
  <si>
    <t>合计181万元</t>
  </si>
  <si>
    <t>合计41万元</t>
  </si>
  <si>
    <t>合计257.2万元</t>
  </si>
  <si>
    <t xml:space="preserve">合计366.1万元 </t>
  </si>
  <si>
    <t>保障人大常委会日常性工作正常进行</t>
  </si>
  <si>
    <t>坚持科学立法、民主立法、依法立法，促进法治岳阳建设</t>
  </si>
  <si>
    <t>创新监督形式，突出监督重点，增强监督实效，督促“一府两院”依法行政、公正司法</t>
  </si>
  <si>
    <t>行使重大事项决定权和人事任免权，促进全市经济社会发展</t>
  </si>
  <si>
    <t>保障领导工作</t>
  </si>
  <si>
    <t>坚持服务代表，发挥代表“压舱石”作用</t>
  </si>
  <si>
    <t>服务机关后勤工作，保障机关运行</t>
  </si>
  <si>
    <t>1.服务常委会、主任会等会议；2、保障退休老干活动</t>
  </si>
  <si>
    <t>起草、修改、审议条例草案，充分发挥人大常委会在立法中的主导作用</t>
  </si>
  <si>
    <t>1.外事工作无差错，侨民权益得到保障；营造我市民族团结和谐统一良好氛围；2.全市农产质量安全工作排在全省先进行列；3.督促政府依法行政，进一步提升行政效率，提高服务质量；4.通过督办代表建议和开展督查提升环保工作水平</t>
  </si>
  <si>
    <t>保障八届人大四次会议</t>
  </si>
  <si>
    <t>保障领导调研、考察、日常性工作等</t>
  </si>
  <si>
    <t>1.确保完成全国、省人大关于代表工作平台的工作任务和要求；2.保障市八届人大代表及市人大常委会组成人员依法履职</t>
  </si>
  <si>
    <t>1.完成中央空调管道维护；2.门户网站及微信公众号建设；3.保障其他维修</t>
  </si>
  <si>
    <t>数量指标：服务每年召开约8次常委会、20次主任会等，质量指标：组织法律培训班，实施课题调研，成本指标：保障99名老干活动开支及16名三性人员工作劳务费用。</t>
  </si>
  <si>
    <t>数量指标起草修改审议条例草案多次，承办上级人大常委会的法规草案征求意见约5次；质量指标：每年需开展1次立法评估，1-2次立法项目调研、论证，2-3次立法论证会、听证会；时效指标：八月份调研、论证下一年度立法计划建议项目；成本指标：邀请专家参加相关立法活动支出相关专家顾问费、差旅费、资料费等。</t>
  </si>
  <si>
    <t>完成非税执收任务。</t>
  </si>
  <si>
    <t>数量指标：全年组织10次以上免费赠药，1次以上健康培训及调研座谈会；组织1次以上外事侨务业务培训；质量指标：开展1-2次三湘农民质量安全行宣传培训活动，1-2次监督检查；成本指标：组织召开1次全市预工委工作会，2-3次财经专家研讨会</t>
  </si>
  <si>
    <t>数量指标：每年召开全市人大代表会议1次。质量指标：按照市人大常委会机关各项会议制度及工作规范，不断提高服务水平和质量，为市人大常委会行使好各项职权提供有效得力的保障。</t>
  </si>
  <si>
    <t>保障8名市级领导的工作活动开支。</t>
  </si>
  <si>
    <t>数量指标：1、保障各县市区1522个代表工作平台建设2、为456名代表征订《中国人大》、《人民之友》等杂志，寄送《常委会公报》等资料文件。3、编印《人大导刊》6期，3800本。_x000D_
质量指标：1、组织代表参加调研视察、执法检查、工作评议、建议督办等活动。2、人大代表联系群众工作平台为代表搭起一个高效的履职平台，大同代表联系和服务群众“最后一公里”。3、依法依程序做好人事任免工作。4、按时办理代表提出的议案、建议、批评和意见。成本指标：保障456名代表人均2000、41名常委人均1万调研经费。</t>
  </si>
  <si>
    <t>数量指标:20次小型维修、4-6次大型维修。保证2台空调机组正常运转。质量指标：保障所有监控、电梯正常工作；时效指标：完善门户网站及微信公众号建设，建造信息化会议系统，提高信息传递速度，提升工作效率；成本指标：支付物业及保安费，保障机关安全、整洁。</t>
  </si>
  <si>
    <t>保障常委会、主任会等会议，实施课题调研发挥决策监督作用；保障退休老干活动及临聘人员开支，确保机关有序正常运行</t>
  </si>
  <si>
    <t>经济效益指标：发挥立法引领推动作用，促进经济快速发展。                                                                          社会效益指标：良法善治，推动政府依法行政，营造良好的社会氛围。                                                                 生态效益指标：促进文物保护、环境保护、促进生态可持续发展。                                                                    服务对象满意度：确保人民群众参与立法过程，享受法治红利。</t>
  </si>
  <si>
    <t>达到税收指标。</t>
  </si>
  <si>
    <t xml:space="preserve">经济效益：召开全市财经委联席会及组织财经方面学习考察培训，充分发挥人大常委会监督作用，督促政府依法行政，进一步提升行政效率，提高服务质量；社会效率：向600户以上群众免费赠药、召开2次以上健康专题调研讲座、1次民族团结进步行业务培训，让健康湖南、健康岳阳、健康村镇主题深入乡镇村基层一线，让全市民族团结进步稳步推进；环境效益：环保专题调研1次，代表督办建议2次，城建环资工作座谈会2次，提升环保工作水平，加强宣传营造全民环保氛围。_x000D_
</t>
  </si>
  <si>
    <t>社会效益指标：围绕市委决策部署，选择事关全市改革发展全局性、根本性、长远性的事项，适时作出决议决定。提高讨论决定重大事项的针对性，推进决议决定的贯彻执行。                                                                                                生态效益指标：广泛宣传人大常委会制度，围绕市委中心工作发挥人大作用。                                                          服务对象满意度：保证所有会议顺利召开，确保参会领导及人员满意。</t>
  </si>
  <si>
    <t>保障工作高效完成。</t>
  </si>
  <si>
    <t>经济效益指标：1、督促“一府两院”及时向代表通报重要工作和全市经济社会发展情况，确保知情知政。_x000D_
社会效益指标：1、充分发挥代表作用，充分发挥人大代表小组作用，激发代表履职热情，是代表工作同全市经济社会发展和政治文明、精神文明更加密切地结合起来。2、通过人大代表联系群众工作平台，密切同人民群众的联系，广泛搜集意见，摸清群众反映的突出问题，形成议案建议，推动落实解决。充分发挥桥梁纽带作用。_x000D_
服务对象满意度：1、努力为代表履行职责提供优质高效服务，力争代表满意度100%。2、确保代表建议办结率100%</t>
  </si>
  <si>
    <t xml:space="preserve">提供安全、整洁干净的工作环境，保障机关事务能有效运转_x000D_
</t>
  </si>
  <si>
    <t xml:space="preserve">_x000D_
</t>
  </si>
  <si>
    <t>501</t>
  </si>
  <si>
    <t>机关工资福利支出</t>
  </si>
  <si>
    <t xml:space="preserve">  50101</t>
  </si>
  <si>
    <t xml:space="preserve">  工资奖金津补贴</t>
  </si>
  <si>
    <t xml:space="preserve">  50102</t>
  </si>
  <si>
    <t xml:space="preserve">  社会保障缴费</t>
  </si>
  <si>
    <t xml:space="preserve">  50103</t>
  </si>
  <si>
    <t xml:space="preserve">  住房公积金</t>
  </si>
  <si>
    <t>502</t>
  </si>
  <si>
    <t xml:space="preserve">  50201</t>
  </si>
  <si>
    <t xml:space="preserve">  办公经费</t>
  </si>
  <si>
    <t xml:space="preserve">  50202</t>
  </si>
  <si>
    <t xml:space="preserve">  会议费</t>
  </si>
  <si>
    <t xml:space="preserve">  50203</t>
  </si>
  <si>
    <t xml:space="preserve">  培训费</t>
  </si>
  <si>
    <t xml:space="preserve">  50206</t>
  </si>
  <si>
    <t xml:space="preserve">  公务接待费</t>
  </si>
  <si>
    <t xml:space="preserve">  50208</t>
  </si>
  <si>
    <t xml:space="preserve">  公务用车运行维护费</t>
  </si>
  <si>
    <t xml:space="preserve">  50209</t>
  </si>
  <si>
    <t xml:space="preserve">  维修（护）费</t>
  </si>
  <si>
    <t xml:space="preserve">  50299</t>
  </si>
  <si>
    <t xml:space="preserve">  其他商品和服务支出</t>
  </si>
  <si>
    <t>505</t>
  </si>
  <si>
    <t xml:space="preserve">  50501</t>
  </si>
  <si>
    <t xml:space="preserve">  工资福利支出</t>
  </si>
  <si>
    <t>509</t>
  </si>
  <si>
    <t xml:space="preserve">  50905</t>
  </si>
  <si>
    <t xml:space="preserve">  离退休费</t>
  </si>
  <si>
    <t>2019年“三公”经费预算公开表</t>
  </si>
  <si>
    <t>2018年"三公"经费预算支出</t>
  </si>
  <si>
    <t>2019年"三公"经费预算支出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</si>
</sst>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8" formatCode="#,##0.0000"/>
    <numFmt numFmtId="179" formatCode="0.00_);[Red]\(0.00\)"/>
    <numFmt numFmtId="194" formatCode="00"/>
    <numFmt numFmtId="195" formatCode="0000"/>
    <numFmt numFmtId="196" formatCode="* #,##0.00;* \-#,##0.00;* &quot;&quot;??;@"/>
    <numFmt numFmtId="206" formatCode="0.00_ "/>
    <numFmt numFmtId="212" formatCode="#,##0.00_);[Red]\(#,##0.00\)"/>
    <numFmt numFmtId="213" formatCode="#,##0.00_ "/>
    <numFmt numFmtId="229" formatCode="#,##0.00_ ;[Red]\-#,##0.00\ "/>
  </numFmts>
  <fonts count="28">
    <font>
      <sz val="12"/>
      <name val="宋体"/>
      <charset val="134"/>
    </font>
    <font>
      <sz val="9"/>
      <name val="宋体"/>
      <family val="3"/>
      <charset val="134"/>
    </font>
    <font>
      <sz val="16"/>
      <name val="黑体"/>
      <family val="3"/>
      <charset val="134"/>
    </font>
    <font>
      <b/>
      <sz val="9"/>
      <name val="宋体"/>
      <family val="3"/>
      <charset val="134"/>
    </font>
    <font>
      <sz val="18"/>
      <name val="方正小标宋_GBK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8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3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3"/>
      <name val="宋体"/>
      <family val="3"/>
      <charset val="134"/>
    </font>
    <font>
      <sz val="11"/>
      <color indexed="19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0"/>
      <name val="宋体"/>
      <family val="3"/>
      <charset val="134"/>
    </font>
    <font>
      <b/>
      <sz val="16"/>
      <name val="宋体"/>
      <family val="3"/>
      <charset val="134"/>
    </font>
    <font>
      <b/>
      <sz val="22"/>
      <name val="宋体"/>
      <family val="3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5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1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5" fillId="6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8" fillId="12" borderId="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5" borderId="4" applyNumberFormat="0" applyAlignment="0" applyProtection="0">
      <alignment vertical="center"/>
    </xf>
    <xf numFmtId="0" fontId="8" fillId="3" borderId="8" applyNumberFormat="0" applyFont="0" applyAlignment="0" applyProtection="0">
      <alignment vertical="center"/>
    </xf>
  </cellStyleXfs>
  <cellXfs count="548">
    <xf numFmtId="0" fontId="0" fillId="0" borderId="0" xfId="0"/>
    <xf numFmtId="0" fontId="2" fillId="0" borderId="0" xfId="0" applyNumberFormat="1" applyFont="1" applyFill="1" applyAlignment="1" applyProtection="1">
      <alignment vertical="center"/>
    </xf>
    <xf numFmtId="0" fontId="3" fillId="0" borderId="0" xfId="0" applyNumberFormat="1" applyFont="1" applyFill="1" applyProtection="1"/>
    <xf numFmtId="0" fontId="5" fillId="0" borderId="0" xfId="0" applyNumberFormat="1" applyFont="1" applyFill="1" applyAlignment="1" applyProtection="1">
      <alignment vertical="center"/>
    </xf>
    <xf numFmtId="0" fontId="6" fillId="0" borderId="0" xfId="0" applyNumberFormat="1" applyFont="1" applyFill="1" applyAlignment="1" applyProtection="1">
      <alignment horizontal="right" vertical="center"/>
    </xf>
    <xf numFmtId="0" fontId="5" fillId="18" borderId="9" xfId="0" applyNumberFormat="1" applyFont="1" applyFill="1" applyBorder="1" applyAlignment="1" applyProtection="1">
      <alignment horizontal="centerContinuous" vertical="center"/>
    </xf>
    <xf numFmtId="0" fontId="5" fillId="18" borderId="9" xfId="0" applyNumberFormat="1" applyFont="1" applyFill="1" applyBorder="1" applyAlignment="1" applyProtection="1">
      <alignment horizontal="center" vertical="center" wrapText="1"/>
    </xf>
    <xf numFmtId="0" fontId="5" fillId="18" borderId="9" xfId="0" applyNumberFormat="1" applyFont="1" applyFill="1" applyBorder="1" applyAlignment="1" applyProtection="1">
      <alignment horizontal="center" vertical="center"/>
    </xf>
    <xf numFmtId="0" fontId="6" fillId="0" borderId="9" xfId="0" applyNumberFormat="1" applyFont="1" applyFill="1" applyBorder="1" applyAlignment="1" applyProtection="1">
      <alignment vertical="center"/>
    </xf>
    <xf numFmtId="0" fontId="6" fillId="0" borderId="9" xfId="0" applyNumberFormat="1" applyFont="1" applyFill="1" applyBorder="1" applyAlignment="1" applyProtection="1">
      <alignment horizontal="left" vertical="center" wrapText="1"/>
    </xf>
    <xf numFmtId="179" fontId="6" fillId="0" borderId="9" xfId="0" applyNumberFormat="1" applyFont="1" applyFill="1" applyBorder="1" applyAlignment="1" applyProtection="1">
      <alignment horizontal="right" vertical="center" wrapText="1"/>
    </xf>
    <xf numFmtId="0" fontId="6" fillId="0" borderId="0" xfId="39" applyFont="1" applyAlignment="1">
      <alignment horizontal="centerContinuous" vertical="center"/>
    </xf>
    <xf numFmtId="0" fontId="6" fillId="0" borderId="0" xfId="39" applyFont="1" applyAlignment="1">
      <alignment horizontal="right" vertical="center"/>
    </xf>
    <xf numFmtId="0" fontId="1" fillId="0" borderId="0" xfId="39">
      <alignment vertical="center"/>
    </xf>
    <xf numFmtId="0" fontId="6" fillId="0" borderId="10" xfId="39" applyFont="1" applyBorder="1" applyAlignment="1">
      <alignment horizontal="left" vertical="center" wrapText="1"/>
    </xf>
    <xf numFmtId="0" fontId="6" fillId="0" borderId="0" xfId="39" applyFont="1" applyAlignment="1">
      <alignment horizontal="left" vertical="center" wrapText="1"/>
    </xf>
    <xf numFmtId="0" fontId="6" fillId="18" borderId="9" xfId="39" applyFont="1" applyFill="1" applyBorder="1" applyAlignment="1">
      <alignment horizontal="center" vertical="center" wrapText="1"/>
    </xf>
    <xf numFmtId="0" fontId="6" fillId="18" borderId="11" xfId="39" applyFont="1" applyFill="1" applyBorder="1" applyAlignment="1">
      <alignment horizontal="center" vertical="center" wrapText="1"/>
    </xf>
    <xf numFmtId="0" fontId="6" fillId="18" borderId="11" xfId="39" applyFont="1" applyFill="1" applyBorder="1" applyAlignment="1">
      <alignment horizontal="center" vertical="center"/>
    </xf>
    <xf numFmtId="0" fontId="6" fillId="0" borderId="0" xfId="39" applyFont="1" applyFill="1" applyAlignment="1">
      <alignment horizontal="centerContinuous" vertical="center"/>
    </xf>
    <xf numFmtId="0" fontId="6" fillId="0" borderId="0" xfId="39" applyFont="1" applyFill="1" applyAlignment="1">
      <alignment horizontal="center" vertical="center"/>
    </xf>
    <xf numFmtId="0" fontId="6" fillId="0" borderId="0" xfId="38" applyFont="1" applyAlignment="1">
      <alignment horizontal="centerContinuous" vertical="center"/>
    </xf>
    <xf numFmtId="0" fontId="6" fillId="0" borderId="0" xfId="38" applyFont="1" applyAlignment="1">
      <alignment horizontal="right" vertical="center" wrapText="1"/>
    </xf>
    <xf numFmtId="0" fontId="1" fillId="0" borderId="0" xfId="38">
      <alignment vertical="center"/>
    </xf>
    <xf numFmtId="0" fontId="6" fillId="0" borderId="0" xfId="38" applyFont="1" applyAlignment="1">
      <alignment horizontal="center" vertical="center" wrapText="1"/>
    </xf>
    <xf numFmtId="0" fontId="6" fillId="0" borderId="10" xfId="38" applyFont="1" applyBorder="1" applyAlignment="1">
      <alignment horizontal="centerContinuous" vertical="center" wrapText="1"/>
    </xf>
    <xf numFmtId="0" fontId="6" fillId="0" borderId="10" xfId="38" applyFont="1" applyBorder="1" applyAlignment="1">
      <alignment horizontal="left" vertical="center" wrapText="1"/>
    </xf>
    <xf numFmtId="0" fontId="6" fillId="0" borderId="0" xfId="38" applyFont="1" applyFill="1" applyAlignment="1">
      <alignment horizontal="left" vertical="center" wrapText="1"/>
    </xf>
    <xf numFmtId="0" fontId="6" fillId="0" borderId="0" xfId="38" applyFont="1" applyAlignment="1">
      <alignment horizontal="left" vertical="center" wrapText="1"/>
    </xf>
    <xf numFmtId="0" fontId="6" fillId="18" borderId="9" xfId="38" applyFont="1" applyFill="1" applyBorder="1" applyAlignment="1">
      <alignment horizontal="center" vertical="center" wrapText="1"/>
    </xf>
    <xf numFmtId="0" fontId="6" fillId="18" borderId="11" xfId="38" applyFont="1" applyFill="1" applyBorder="1" applyAlignment="1">
      <alignment horizontal="center" vertical="center" wrapText="1"/>
    </xf>
    <xf numFmtId="0" fontId="1" fillId="18" borderId="11" xfId="38" applyFill="1" applyBorder="1" applyAlignment="1">
      <alignment horizontal="center" vertical="center"/>
    </xf>
    <xf numFmtId="0" fontId="6" fillId="18" borderId="12" xfId="38" applyFont="1" applyFill="1" applyBorder="1" applyAlignment="1">
      <alignment horizontal="center" vertical="center"/>
    </xf>
    <xf numFmtId="0" fontId="6" fillId="0" borderId="0" xfId="38" applyFont="1" applyFill="1" applyAlignment="1">
      <alignment horizontal="centerContinuous" vertical="center"/>
    </xf>
    <xf numFmtId="0" fontId="6" fillId="0" borderId="0" xfId="32" applyFont="1" applyAlignment="1">
      <alignment horizontal="center" vertical="center" wrapText="1"/>
    </xf>
    <xf numFmtId="196" fontId="6" fillId="18" borderId="0" xfId="32" applyNumberFormat="1" applyFont="1" applyFill="1" applyAlignment="1">
      <alignment horizontal="center" vertical="center"/>
    </xf>
    <xf numFmtId="0" fontId="1" fillId="0" borderId="0" xfId="32" applyFont="1" applyAlignment="1">
      <alignment horizontal="right" vertical="center" wrapText="1"/>
    </xf>
    <xf numFmtId="0" fontId="1" fillId="0" borderId="0" xfId="32">
      <alignment vertical="center"/>
    </xf>
    <xf numFmtId="49" fontId="6" fillId="18" borderId="0" xfId="32" applyNumberFormat="1" applyFont="1" applyFill="1" applyAlignment="1">
      <alignment vertical="center"/>
    </xf>
    <xf numFmtId="0" fontId="6" fillId="0" borderId="0" xfId="32" applyFont="1" applyFill="1" applyAlignment="1">
      <alignment horizontal="centerContinuous" vertical="center"/>
    </xf>
    <xf numFmtId="0" fontId="6" fillId="0" borderId="0" xfId="32" applyFont="1" applyAlignment="1">
      <alignment horizontal="centerContinuous" vertical="center"/>
    </xf>
    <xf numFmtId="196" fontId="6" fillId="18" borderId="0" xfId="32" applyNumberFormat="1" applyFont="1" applyFill="1" applyAlignment="1">
      <alignment vertical="center"/>
    </xf>
    <xf numFmtId="0" fontId="1" fillId="0" borderId="10" xfId="32" applyFont="1" applyBorder="1" applyAlignment="1">
      <alignment horizontal="left" vertical="center" wrapText="1"/>
    </xf>
    <xf numFmtId="0" fontId="6" fillId="18" borderId="0" xfId="32" applyFont="1" applyFill="1" applyAlignment="1">
      <alignment vertical="center"/>
    </xf>
    <xf numFmtId="0" fontId="6" fillId="18" borderId="11" xfId="32" applyFont="1" applyFill="1" applyBorder="1" applyAlignment="1">
      <alignment horizontal="centerContinuous" vertical="center"/>
    </xf>
    <xf numFmtId="0" fontId="6" fillId="18" borderId="13" xfId="32" applyFont="1" applyFill="1" applyBorder="1" applyAlignment="1">
      <alignment horizontal="centerContinuous" vertical="center"/>
    </xf>
    <xf numFmtId="0" fontId="6" fillId="18" borderId="14" xfId="32" applyFont="1" applyFill="1" applyBorder="1" applyAlignment="1">
      <alignment horizontal="centerContinuous" vertical="center"/>
    </xf>
    <xf numFmtId="0" fontId="6" fillId="18" borderId="10" xfId="32" applyFont="1" applyFill="1" applyBorder="1" applyAlignment="1">
      <alignment horizontal="center" vertical="center" wrapText="1"/>
    </xf>
    <xf numFmtId="0" fontId="6" fillId="18" borderId="12" xfId="32" applyFont="1" applyFill="1" applyBorder="1" applyAlignment="1">
      <alignment horizontal="center" vertical="center" wrapText="1"/>
    </xf>
    <xf numFmtId="0" fontId="6" fillId="18" borderId="11" xfId="32" applyFont="1" applyFill="1" applyBorder="1" applyAlignment="1">
      <alignment horizontal="center" vertical="center" wrapText="1"/>
    </xf>
    <xf numFmtId="49" fontId="6" fillId="0" borderId="0" xfId="32" applyNumberFormat="1" applyFont="1" applyFill="1" applyAlignment="1">
      <alignment horizontal="center" vertical="center"/>
    </xf>
    <xf numFmtId="0" fontId="6" fillId="0" borderId="0" xfId="32" applyFont="1" applyFill="1" applyAlignment="1">
      <alignment horizontal="left" vertical="center"/>
    </xf>
    <xf numFmtId="196" fontId="6" fillId="0" borderId="0" xfId="32" applyNumberFormat="1" applyFont="1" applyFill="1" applyAlignment="1">
      <alignment horizontal="center" vertical="center"/>
    </xf>
    <xf numFmtId="0" fontId="1" fillId="0" borderId="0" xfId="32" applyFont="1" applyFill="1" applyAlignment="1">
      <alignment horizontal="centerContinuous" vertical="center"/>
    </xf>
    <xf numFmtId="49" fontId="6" fillId="18" borderId="0" xfId="32" applyNumberFormat="1" applyFont="1" applyFill="1" applyAlignment="1">
      <alignment horizontal="center" vertical="center"/>
    </xf>
    <xf numFmtId="0" fontId="1" fillId="0" borderId="0" xfId="32" applyFont="1" applyAlignment="1">
      <alignment horizontal="centerContinuous" vertical="center"/>
    </xf>
    <xf numFmtId="0" fontId="6" fillId="18" borderId="0" xfId="32" applyFont="1" applyFill="1" applyAlignment="1">
      <alignment horizontal="left" vertical="center"/>
    </xf>
    <xf numFmtId="0" fontId="6" fillId="0" borderId="0" xfId="30" applyFont="1" applyAlignment="1">
      <alignment horizontal="center" vertical="center" wrapText="1"/>
    </xf>
    <xf numFmtId="196" fontId="6" fillId="18" borderId="0" xfId="30" applyNumberFormat="1" applyFont="1" applyFill="1" applyAlignment="1">
      <alignment horizontal="center" vertical="center"/>
    </xf>
    <xf numFmtId="0" fontId="1" fillId="0" borderId="0" xfId="30" applyFont="1" applyAlignment="1">
      <alignment horizontal="right" vertical="center" wrapText="1"/>
    </xf>
    <xf numFmtId="0" fontId="1" fillId="0" borderId="0" xfId="30">
      <alignment vertical="center"/>
    </xf>
    <xf numFmtId="49" fontId="6" fillId="18" borderId="0" xfId="30" applyNumberFormat="1" applyFont="1" applyFill="1" applyAlignment="1">
      <alignment vertical="center"/>
    </xf>
    <xf numFmtId="0" fontId="6" fillId="0" borderId="0" xfId="30" applyFont="1" applyFill="1" applyAlignment="1">
      <alignment horizontal="centerContinuous" vertical="center"/>
    </xf>
    <xf numFmtId="0" fontId="6" fillId="0" borderId="0" xfId="30" applyFont="1" applyAlignment="1">
      <alignment horizontal="centerContinuous" vertical="center"/>
    </xf>
    <xf numFmtId="196" fontId="6" fillId="18" borderId="0" xfId="30" applyNumberFormat="1" applyFont="1" applyFill="1" applyAlignment="1">
      <alignment vertical="center"/>
    </xf>
    <xf numFmtId="0" fontId="1" fillId="0" borderId="10" xfId="30" applyFont="1" applyBorder="1" applyAlignment="1">
      <alignment horizontal="left" vertical="center" wrapText="1"/>
    </xf>
    <xf numFmtId="0" fontId="6" fillId="18" borderId="0" xfId="30" applyFont="1" applyFill="1" applyAlignment="1">
      <alignment vertical="center"/>
    </xf>
    <xf numFmtId="0" fontId="6" fillId="18" borderId="10" xfId="30" applyFont="1" applyFill="1" applyBorder="1" applyAlignment="1">
      <alignment horizontal="center" vertical="center" wrapText="1"/>
    </xf>
    <xf numFmtId="0" fontId="6" fillId="18" borderId="12" xfId="30" applyFont="1" applyFill="1" applyBorder="1" applyAlignment="1">
      <alignment horizontal="center" vertical="center" wrapText="1"/>
    </xf>
    <xf numFmtId="0" fontId="6" fillId="18" borderId="11" xfId="30" applyFont="1" applyFill="1" applyBorder="1" applyAlignment="1">
      <alignment horizontal="center" vertical="center" wrapText="1"/>
    </xf>
    <xf numFmtId="49" fontId="6" fillId="0" borderId="0" xfId="30" applyNumberFormat="1" applyFont="1" applyFill="1" applyAlignment="1">
      <alignment horizontal="center" vertical="center"/>
    </xf>
    <xf numFmtId="0" fontId="6" fillId="0" borderId="0" xfId="30" applyFont="1" applyFill="1" applyAlignment="1">
      <alignment horizontal="left" vertical="center"/>
    </xf>
    <xf numFmtId="196" fontId="6" fillId="0" borderId="0" xfId="30" applyNumberFormat="1" applyFont="1" applyFill="1" applyAlignment="1">
      <alignment horizontal="center" vertical="center"/>
    </xf>
    <xf numFmtId="0" fontId="1" fillId="0" borderId="0" xfId="30" applyFont="1" applyFill="1" applyAlignment="1">
      <alignment horizontal="centerContinuous" vertical="center"/>
    </xf>
    <xf numFmtId="0" fontId="1" fillId="0" borderId="0" xfId="30" applyFont="1" applyAlignment="1">
      <alignment horizontal="centerContinuous" vertical="center"/>
    </xf>
    <xf numFmtId="49" fontId="6" fillId="18" borderId="0" xfId="30" applyNumberFormat="1" applyFont="1" applyFill="1" applyAlignment="1">
      <alignment horizontal="center" vertical="center"/>
    </xf>
    <xf numFmtId="0" fontId="6" fillId="18" borderId="0" xfId="30" applyFont="1" applyFill="1" applyAlignment="1">
      <alignment horizontal="left" vertical="center"/>
    </xf>
    <xf numFmtId="0" fontId="1" fillId="0" borderId="0" xfId="30" applyFill="1">
      <alignment vertical="center"/>
    </xf>
    <xf numFmtId="0" fontId="1" fillId="0" borderId="0" xfId="28">
      <alignment vertical="center"/>
    </xf>
    <xf numFmtId="0" fontId="1" fillId="0" borderId="0" xfId="28" applyAlignment="1">
      <alignment horizontal="center" vertical="center"/>
    </xf>
    <xf numFmtId="0" fontId="1" fillId="0" borderId="0" xfId="28" applyFill="1">
      <alignment vertical="center"/>
    </xf>
    <xf numFmtId="4" fontId="1" fillId="0" borderId="0" xfId="28" applyNumberFormat="1" applyFont="1" applyFill="1" applyAlignment="1" applyProtection="1">
      <alignment vertical="center"/>
    </xf>
    <xf numFmtId="0" fontId="6" fillId="0" borderId="9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Alignment="1" applyProtection="1">
      <alignment horizontal="right" vertical="top"/>
    </xf>
    <xf numFmtId="0" fontId="6" fillId="0" borderId="0" xfId="38" applyFont="1" applyAlignment="1">
      <alignment horizontal="right" vertical="top"/>
    </xf>
    <xf numFmtId="0" fontId="1" fillId="0" borderId="0" xfId="0" applyNumberFormat="1" applyFont="1" applyFill="1" applyAlignment="1" applyProtection="1">
      <alignment horizontal="right" vertical="top"/>
    </xf>
    <xf numFmtId="0" fontId="1" fillId="0" borderId="0" xfId="28" applyFont="1" applyAlignment="1">
      <alignment horizontal="right" vertical="center"/>
    </xf>
    <xf numFmtId="0" fontId="6" fillId="0" borderId="0" xfId="36" applyFont="1" applyAlignment="1">
      <alignment horizontal="center" vertical="center" wrapText="1"/>
    </xf>
    <xf numFmtId="196" fontId="6" fillId="18" borderId="0" xfId="36" applyNumberFormat="1" applyFont="1" applyFill="1" applyAlignment="1">
      <alignment horizontal="center" vertical="center"/>
    </xf>
    <xf numFmtId="0" fontId="1" fillId="0" borderId="0" xfId="36">
      <alignment vertical="center"/>
    </xf>
    <xf numFmtId="0" fontId="1" fillId="0" borderId="0" xfId="36" applyFont="1" applyAlignment="1">
      <alignment horizontal="right" vertical="center" wrapText="1"/>
    </xf>
    <xf numFmtId="49" fontId="6" fillId="18" borderId="0" xfId="36" applyNumberFormat="1" applyFont="1" applyFill="1" applyAlignment="1">
      <alignment vertical="center"/>
    </xf>
    <xf numFmtId="0" fontId="6" fillId="0" borderId="0" xfId="36" applyFont="1" applyFill="1" applyAlignment="1">
      <alignment horizontal="centerContinuous" vertical="center"/>
    </xf>
    <xf numFmtId="0" fontId="6" fillId="0" borderId="0" xfId="36" applyFont="1" applyAlignment="1">
      <alignment horizontal="centerContinuous" vertical="center"/>
    </xf>
    <xf numFmtId="196" fontId="6" fillId="18" borderId="0" xfId="36" applyNumberFormat="1" applyFont="1" applyFill="1" applyAlignment="1">
      <alignment vertical="center"/>
    </xf>
    <xf numFmtId="0" fontId="6" fillId="18" borderId="0" xfId="36" applyFont="1" applyFill="1" applyAlignment="1">
      <alignment vertical="center"/>
    </xf>
    <xf numFmtId="0" fontId="1" fillId="0" borderId="10" xfId="36" applyFont="1" applyBorder="1" applyAlignment="1">
      <alignment horizontal="left" vertical="center" wrapText="1"/>
    </xf>
    <xf numFmtId="0" fontId="6" fillId="18" borderId="11" xfId="36" applyFont="1" applyFill="1" applyBorder="1" applyAlignment="1">
      <alignment horizontal="centerContinuous" vertical="center"/>
    </xf>
    <xf numFmtId="0" fontId="6" fillId="18" borderId="13" xfId="36" applyFont="1" applyFill="1" applyBorder="1" applyAlignment="1">
      <alignment horizontal="centerContinuous" vertical="center"/>
    </xf>
    <xf numFmtId="0" fontId="6" fillId="18" borderId="14" xfId="36" applyFont="1" applyFill="1" applyBorder="1" applyAlignment="1">
      <alignment horizontal="centerContinuous" vertical="center"/>
    </xf>
    <xf numFmtId="0" fontId="6" fillId="18" borderId="10" xfId="36" applyFont="1" applyFill="1" applyBorder="1" applyAlignment="1">
      <alignment horizontal="center" vertical="center" wrapText="1"/>
    </xf>
    <xf numFmtId="0" fontId="6" fillId="18" borderId="12" xfId="36" applyFont="1" applyFill="1" applyBorder="1" applyAlignment="1">
      <alignment horizontal="center" vertical="center" wrapText="1"/>
    </xf>
    <xf numFmtId="0" fontId="6" fillId="18" borderId="11" xfId="36" applyFont="1" applyFill="1" applyBorder="1" applyAlignment="1">
      <alignment horizontal="center" vertical="center" wrapText="1"/>
    </xf>
    <xf numFmtId="0" fontId="1" fillId="0" borderId="0" xfId="36" applyFill="1" applyAlignment="1">
      <alignment vertical="center"/>
    </xf>
    <xf numFmtId="49" fontId="6" fillId="18" borderId="0" xfId="36" applyNumberFormat="1" applyFont="1" applyFill="1" applyAlignment="1">
      <alignment horizontal="center" vertical="center"/>
    </xf>
    <xf numFmtId="0" fontId="1" fillId="0" borderId="0" xfId="36" applyFont="1" applyAlignment="1">
      <alignment horizontal="centerContinuous" vertical="center"/>
    </xf>
    <xf numFmtId="0" fontId="6" fillId="18" borderId="0" xfId="36" applyFont="1" applyFill="1" applyAlignment="1">
      <alignment horizontal="left" vertical="center"/>
    </xf>
    <xf numFmtId="0" fontId="6" fillId="0" borderId="0" xfId="40" applyFont="1" applyAlignment="1">
      <alignment horizontal="centerContinuous" vertical="center"/>
    </xf>
    <xf numFmtId="0" fontId="6" fillId="0" borderId="0" xfId="40" applyFont="1" applyAlignment="1">
      <alignment horizontal="right" vertical="center" wrapText="1"/>
    </xf>
    <xf numFmtId="0" fontId="1" fillId="0" borderId="0" xfId="40">
      <alignment vertical="center"/>
    </xf>
    <xf numFmtId="0" fontId="6" fillId="0" borderId="0" xfId="40" applyNumberFormat="1" applyFont="1" applyFill="1" applyAlignment="1" applyProtection="1">
      <alignment horizontal="right" vertical="center" wrapText="1"/>
    </xf>
    <xf numFmtId="0" fontId="6" fillId="0" borderId="0" xfId="40" applyNumberFormat="1" applyFont="1" applyFill="1" applyAlignment="1" applyProtection="1">
      <alignment vertical="center" wrapText="1"/>
    </xf>
    <xf numFmtId="0" fontId="6" fillId="0" borderId="10" xfId="40" applyFont="1" applyBorder="1" applyAlignment="1">
      <alignment horizontal="centerContinuous" vertical="center" wrapText="1"/>
    </xf>
    <xf numFmtId="0" fontId="6" fillId="0" borderId="0" xfId="40" applyFont="1" applyAlignment="1">
      <alignment horizontal="left" vertical="center" wrapText="1"/>
    </xf>
    <xf numFmtId="0" fontId="6" fillId="0" borderId="0" xfId="40" applyNumberFormat="1" applyFont="1" applyFill="1" applyAlignment="1" applyProtection="1">
      <alignment horizontal="center" wrapText="1"/>
    </xf>
    <xf numFmtId="0" fontId="6" fillId="18" borderId="9" xfId="40" applyFont="1" applyFill="1" applyBorder="1" applyAlignment="1">
      <alignment horizontal="center" vertical="center" wrapText="1"/>
    </xf>
    <xf numFmtId="212" fontId="6" fillId="0" borderId="0" xfId="40" applyNumberFormat="1" applyFont="1" applyFill="1" applyAlignment="1">
      <alignment horizontal="right" vertical="center"/>
    </xf>
    <xf numFmtId="0" fontId="6" fillId="0" borderId="0" xfId="40" applyFont="1" applyFill="1" applyAlignment="1">
      <alignment horizontal="centerContinuous" vertical="center"/>
    </xf>
    <xf numFmtId="0" fontId="6" fillId="0" borderId="0" xfId="31" applyFont="1" applyAlignment="1">
      <alignment horizontal="centerContinuous" vertical="center"/>
    </xf>
    <xf numFmtId="0" fontId="6" fillId="0" borderId="0" xfId="31" applyFont="1" applyAlignment="1">
      <alignment horizontal="right" vertical="center" wrapText="1"/>
    </xf>
    <xf numFmtId="0" fontId="6" fillId="0" borderId="0" xfId="31" applyNumberFormat="1" applyFont="1" applyFill="1" applyAlignment="1" applyProtection="1">
      <alignment vertical="center" wrapText="1"/>
    </xf>
    <xf numFmtId="0" fontId="6" fillId="0" borderId="10" xfId="31" applyFont="1" applyBorder="1" applyAlignment="1">
      <alignment horizontal="centerContinuous" vertical="center" wrapText="1"/>
    </xf>
    <xf numFmtId="0" fontId="6" fillId="0" borderId="0" xfId="31" applyFont="1" applyAlignment="1">
      <alignment horizontal="left" vertical="center" wrapText="1"/>
    </xf>
    <xf numFmtId="0" fontId="1" fillId="0" borderId="10" xfId="31" applyNumberFormat="1" applyFont="1" applyFill="1" applyBorder="1" applyAlignment="1" applyProtection="1">
      <alignment vertical="center"/>
    </xf>
    <xf numFmtId="0" fontId="6" fillId="18" borderId="9" xfId="31" applyFont="1" applyFill="1" applyBorder="1" applyAlignment="1">
      <alignment horizontal="center" vertical="center" wrapText="1"/>
    </xf>
    <xf numFmtId="0" fontId="6" fillId="0" borderId="0" xfId="31" applyFont="1" applyFill="1" applyAlignment="1">
      <alignment horizontal="centerContinuous" vertical="center"/>
    </xf>
    <xf numFmtId="0" fontId="6" fillId="0" borderId="0" xfId="34" applyFont="1" applyAlignment="1">
      <alignment horizontal="center" vertical="center"/>
    </xf>
    <xf numFmtId="0" fontId="6" fillId="0" borderId="0" xfId="34" applyFont="1" applyAlignment="1">
      <alignment horizontal="centerContinuous" vertical="center"/>
    </xf>
    <xf numFmtId="0" fontId="1" fillId="0" borderId="0" xfId="34">
      <alignment vertical="center"/>
    </xf>
    <xf numFmtId="0" fontId="6" fillId="18" borderId="12" xfId="34" applyFont="1" applyFill="1" applyBorder="1" applyAlignment="1">
      <alignment horizontal="center" vertical="center" wrapText="1"/>
    </xf>
    <xf numFmtId="0" fontId="6" fillId="0" borderId="0" xfId="34" applyFont="1" applyFill="1" applyAlignment="1">
      <alignment horizontal="center" vertical="center"/>
    </xf>
    <xf numFmtId="0" fontId="6" fillId="0" borderId="0" xfId="34" applyFont="1" applyBorder="1" applyAlignment="1">
      <alignment horizontal="center" vertical="center"/>
    </xf>
    <xf numFmtId="0" fontId="6" fillId="0" borderId="0" xfId="34" applyFont="1" applyFill="1" applyBorder="1" applyAlignment="1">
      <alignment horizontal="center" vertical="center"/>
    </xf>
    <xf numFmtId="0" fontId="6" fillId="0" borderId="0" xfId="33" applyFont="1" applyAlignment="1">
      <alignment horizontal="center" vertical="center" wrapText="1"/>
    </xf>
    <xf numFmtId="0" fontId="6" fillId="18" borderId="0" xfId="33" applyFont="1" applyFill="1" applyAlignment="1">
      <alignment horizontal="center" vertical="center"/>
    </xf>
    <xf numFmtId="0" fontId="1" fillId="0" borderId="0" xfId="33">
      <alignment vertical="center"/>
    </xf>
    <xf numFmtId="194" fontId="6" fillId="18" borderId="0" xfId="33" applyNumberFormat="1" applyFont="1" applyFill="1" applyAlignment="1">
      <alignment vertical="center"/>
    </xf>
    <xf numFmtId="0" fontId="6" fillId="0" borderId="0" xfId="33" applyFont="1" applyFill="1" applyAlignment="1">
      <alignment horizontal="centerContinuous" vertical="center"/>
    </xf>
    <xf numFmtId="0" fontId="6" fillId="18" borderId="0" xfId="33" applyFont="1" applyFill="1" applyAlignment="1">
      <alignment vertical="center"/>
    </xf>
    <xf numFmtId="0" fontId="6" fillId="18" borderId="9" xfId="33" applyFont="1" applyFill="1" applyBorder="1" applyAlignment="1">
      <alignment horizontal="centerContinuous" vertical="center"/>
    </xf>
    <xf numFmtId="0" fontId="6" fillId="18" borderId="9" xfId="33" applyNumberFormat="1" applyFont="1" applyFill="1" applyBorder="1" applyAlignment="1" applyProtection="1">
      <alignment horizontal="centerContinuous" vertical="center"/>
    </xf>
    <xf numFmtId="0" fontId="6" fillId="18" borderId="9" xfId="33" applyFont="1" applyFill="1" applyBorder="1" applyAlignment="1">
      <alignment horizontal="center" vertical="center" wrapText="1"/>
    </xf>
    <xf numFmtId="0" fontId="6" fillId="0" borderId="0" xfId="33" applyFont="1" applyFill="1" applyAlignment="1">
      <alignment horizontal="center" vertical="center"/>
    </xf>
    <xf numFmtId="196" fontId="6" fillId="18" borderId="0" xfId="33" applyNumberFormat="1" applyFont="1" applyFill="1" applyAlignment="1">
      <alignment horizontal="center" vertical="center"/>
    </xf>
    <xf numFmtId="194" fontId="6" fillId="18" borderId="0" xfId="33" applyNumberFormat="1" applyFont="1" applyFill="1" applyAlignment="1">
      <alignment horizontal="center" vertical="center"/>
    </xf>
    <xf numFmtId="195" fontId="6" fillId="18" borderId="0" xfId="33" applyNumberFormat="1" applyFont="1" applyFill="1" applyAlignment="1">
      <alignment horizontal="center" vertical="center"/>
    </xf>
    <xf numFmtId="0" fontId="6" fillId="18" borderId="0" xfId="33" applyFont="1" applyFill="1" applyAlignment="1">
      <alignment horizontal="left" vertical="center"/>
    </xf>
    <xf numFmtId="49" fontId="6" fillId="18" borderId="0" xfId="33" applyNumberFormat="1" applyFont="1" applyFill="1" applyAlignment="1">
      <alignment horizontal="center" vertical="center"/>
    </xf>
    <xf numFmtId="0" fontId="6" fillId="0" borderId="0" xfId="37" applyFont="1" applyAlignment="1">
      <alignment horizontal="centerContinuous" vertical="center"/>
    </xf>
    <xf numFmtId="0" fontId="6" fillId="0" borderId="0" xfId="37" applyFont="1" applyAlignment="1">
      <alignment horizontal="right" vertical="center" wrapText="1"/>
    </xf>
    <xf numFmtId="0" fontId="1" fillId="0" borderId="0" xfId="37">
      <alignment vertical="center"/>
    </xf>
    <xf numFmtId="0" fontId="6" fillId="0" borderId="0" xfId="37" applyNumberFormat="1" applyFont="1" applyFill="1" applyAlignment="1" applyProtection="1">
      <alignment horizontal="right" vertical="center" wrapText="1"/>
    </xf>
    <xf numFmtId="0" fontId="6" fillId="0" borderId="0" xfId="37" applyNumberFormat="1" applyFont="1" applyFill="1" applyAlignment="1" applyProtection="1">
      <alignment vertical="center" wrapText="1"/>
    </xf>
    <xf numFmtId="0" fontId="6" fillId="0" borderId="10" xfId="37" applyFont="1" applyBorder="1" applyAlignment="1">
      <alignment horizontal="centerContinuous" vertical="center" wrapText="1"/>
    </xf>
    <xf numFmtId="0" fontId="6" fillId="0" borderId="0" xfId="37" applyFont="1" applyAlignment="1">
      <alignment horizontal="left" vertical="center" wrapText="1"/>
    </xf>
    <xf numFmtId="0" fontId="6" fillId="0" borderId="0" xfId="37" applyNumberFormat="1" applyFont="1" applyFill="1" applyAlignment="1" applyProtection="1">
      <alignment horizontal="center" wrapText="1"/>
    </xf>
    <xf numFmtId="0" fontId="6" fillId="18" borderId="9" xfId="37" applyFont="1" applyFill="1" applyBorder="1" applyAlignment="1">
      <alignment horizontal="center" vertical="center" wrapText="1"/>
    </xf>
    <xf numFmtId="212" fontId="6" fillId="0" borderId="0" xfId="37" applyNumberFormat="1" applyFont="1" applyFill="1" applyAlignment="1">
      <alignment horizontal="right" vertical="center"/>
    </xf>
    <xf numFmtId="0" fontId="6" fillId="0" borderId="0" xfId="37" applyFont="1" applyFill="1" applyAlignment="1">
      <alignment horizontal="centerContinuous" vertical="center"/>
    </xf>
    <xf numFmtId="0" fontId="6" fillId="0" borderId="0" xfId="26" applyFont="1" applyAlignment="1">
      <alignment horizontal="centerContinuous" vertical="center"/>
    </xf>
    <xf numFmtId="0" fontId="6" fillId="0" borderId="0" xfId="26" applyFont="1" applyAlignment="1">
      <alignment horizontal="right" vertical="center" wrapText="1"/>
    </xf>
    <xf numFmtId="0" fontId="6" fillId="0" borderId="10" xfId="26" applyFont="1" applyBorder="1" applyAlignment="1">
      <alignment horizontal="centerContinuous" vertical="center" wrapText="1"/>
    </xf>
    <xf numFmtId="0" fontId="6" fillId="0" borderId="0" xfId="26" applyFont="1" applyAlignment="1">
      <alignment horizontal="left" vertical="center" wrapText="1"/>
    </xf>
    <xf numFmtId="0" fontId="6" fillId="18" borderId="9" xfId="26" applyFont="1" applyFill="1" applyBorder="1" applyAlignment="1">
      <alignment horizontal="center" vertical="center" wrapText="1"/>
    </xf>
    <xf numFmtId="0" fontId="6" fillId="0" borderId="0" xfId="26" applyFont="1" applyFill="1" applyAlignment="1">
      <alignment horizontal="centerContinuous" vertical="center"/>
    </xf>
    <xf numFmtId="0" fontId="6" fillId="0" borderId="0" xfId="25" applyFont="1" applyAlignment="1">
      <alignment horizontal="center" vertical="center"/>
    </xf>
    <xf numFmtId="0" fontId="6" fillId="0" borderId="0" xfId="25" applyFont="1" applyAlignment="1">
      <alignment horizontal="centerContinuous" vertical="center"/>
    </xf>
    <xf numFmtId="0" fontId="1" fillId="0" borderId="0" xfId="25">
      <alignment vertical="center"/>
    </xf>
    <xf numFmtId="0" fontId="6" fillId="0" borderId="0" xfId="25" applyFont="1" applyFill="1" applyAlignment="1">
      <alignment horizontal="center" vertical="center"/>
    </xf>
    <xf numFmtId="0" fontId="6" fillId="18" borderId="9" xfId="25" applyFont="1" applyFill="1" applyBorder="1" applyAlignment="1">
      <alignment horizontal="center" vertical="center" wrapText="1"/>
    </xf>
    <xf numFmtId="0" fontId="6" fillId="18" borderId="11" xfId="25" applyFont="1" applyFill="1" applyBorder="1" applyAlignment="1">
      <alignment horizontal="center" vertical="center" wrapText="1"/>
    </xf>
    <xf numFmtId="178" fontId="6" fillId="0" borderId="0" xfId="25" applyNumberFormat="1" applyFont="1" applyFill="1" applyAlignment="1" applyProtection="1">
      <alignment horizontal="center" vertical="center"/>
    </xf>
    <xf numFmtId="0" fontId="6" fillId="0" borderId="0" xfId="25" applyFont="1" applyBorder="1" applyAlignment="1">
      <alignment horizontal="center" vertical="center"/>
    </xf>
    <xf numFmtId="0" fontId="6" fillId="0" borderId="10" xfId="33" applyNumberFormat="1" applyFont="1" applyFill="1" applyBorder="1" applyAlignment="1" applyProtection="1">
      <alignment vertical="center"/>
    </xf>
    <xf numFmtId="0" fontId="6" fillId="0" borderId="9" xfId="33" applyFont="1" applyFill="1" applyBorder="1" applyAlignment="1">
      <alignment horizontal="center" vertical="center" wrapText="1"/>
    </xf>
    <xf numFmtId="0" fontId="6" fillId="18" borderId="9" xfId="33" applyFont="1" applyFill="1" applyBorder="1" applyAlignment="1">
      <alignment horizontal="center" vertical="center"/>
    </xf>
    <xf numFmtId="0" fontId="6" fillId="0" borderId="9" xfId="42" applyFont="1" applyFill="1" applyBorder="1">
      <alignment vertical="center"/>
    </xf>
    <xf numFmtId="0" fontId="6" fillId="0" borderId="0" xfId="35" applyFont="1" applyAlignment="1">
      <alignment horizontal="right" vertical="center" wrapText="1"/>
    </xf>
    <xf numFmtId="0" fontId="6" fillId="0" borderId="0" xfId="35" applyFont="1" applyAlignment="1">
      <alignment horizontal="centerContinuous" vertical="center"/>
    </xf>
    <xf numFmtId="0" fontId="6" fillId="0" borderId="0" xfId="35" applyNumberFormat="1" applyFont="1" applyFill="1" applyAlignment="1" applyProtection="1">
      <alignment vertical="center" wrapText="1"/>
    </xf>
    <xf numFmtId="0" fontId="1" fillId="0" borderId="0" xfId="35">
      <alignment vertical="center"/>
    </xf>
    <xf numFmtId="0" fontId="6" fillId="0" borderId="0" xfId="35" applyNumberFormat="1" applyFont="1" applyFill="1" applyAlignment="1" applyProtection="1">
      <alignment horizontal="right" vertical="center"/>
    </xf>
    <xf numFmtId="0" fontId="6" fillId="0" borderId="10" xfId="35" applyFont="1" applyBorder="1" applyAlignment="1">
      <alignment horizontal="left" vertical="center" wrapText="1"/>
    </xf>
    <xf numFmtId="0" fontId="6" fillId="0" borderId="0" xfId="35" applyFont="1" applyAlignment="1">
      <alignment horizontal="left" vertical="center" wrapText="1"/>
    </xf>
    <xf numFmtId="0" fontId="6" fillId="0" borderId="10" xfId="35" applyNumberFormat="1" applyFont="1" applyFill="1" applyBorder="1" applyAlignment="1" applyProtection="1">
      <alignment wrapText="1"/>
    </xf>
    <xf numFmtId="0" fontId="6" fillId="0" borderId="10" xfId="35" applyNumberFormat="1" applyFont="1" applyFill="1" applyBorder="1" applyAlignment="1" applyProtection="1">
      <alignment horizontal="right" vertical="center" wrapText="1"/>
    </xf>
    <xf numFmtId="0" fontId="6" fillId="18" borderId="15" xfId="35" applyFont="1" applyFill="1" applyBorder="1" applyAlignment="1">
      <alignment horizontal="center" vertical="center" wrapText="1"/>
    </xf>
    <xf numFmtId="0" fontId="6" fillId="18" borderId="11" xfId="35" applyFont="1" applyFill="1" applyBorder="1" applyAlignment="1">
      <alignment horizontal="center" vertical="center" wrapText="1"/>
    </xf>
    <xf numFmtId="0" fontId="1" fillId="18" borderId="11" xfId="35" applyFill="1" applyBorder="1" applyAlignment="1">
      <alignment horizontal="center" vertical="center"/>
    </xf>
    <xf numFmtId="0" fontId="6" fillId="18" borderId="9" xfId="35" applyFont="1" applyFill="1" applyBorder="1" applyAlignment="1">
      <alignment horizontal="center" vertical="center"/>
    </xf>
    <xf numFmtId="0" fontId="6" fillId="0" borderId="0" xfId="35" applyFont="1" applyFill="1" applyAlignment="1">
      <alignment horizontal="centerContinuous" vertical="center"/>
    </xf>
    <xf numFmtId="0" fontId="6" fillId="0" borderId="0" xfId="27" applyFont="1" applyAlignment="1">
      <alignment horizontal="center" vertical="center"/>
    </xf>
    <xf numFmtId="0" fontId="6" fillId="0" borderId="0" xfId="27" applyNumberFormat="1" applyFont="1" applyAlignment="1">
      <alignment horizontal="center" vertical="center"/>
    </xf>
    <xf numFmtId="0" fontId="1" fillId="0" borderId="0" xfId="27"/>
    <xf numFmtId="0" fontId="1" fillId="0" borderId="0" xfId="27" applyAlignment="1">
      <alignment horizontal="center"/>
    </xf>
    <xf numFmtId="0" fontId="6" fillId="0" borderId="0" xfId="27" applyFont="1" applyFill="1" applyAlignment="1">
      <alignment horizontal="center" vertical="center"/>
    </xf>
    <xf numFmtId="0" fontId="6" fillId="0" borderId="0" xfId="27" applyNumberFormat="1" applyFont="1" applyFill="1" applyAlignment="1">
      <alignment horizontal="center" vertical="center"/>
    </xf>
    <xf numFmtId="0" fontId="1" fillId="0" borderId="0" xfId="29" applyAlignment="1">
      <alignment horizontal="center" vertical="center" wrapText="1"/>
    </xf>
    <xf numFmtId="0" fontId="1" fillId="0" borderId="0" xfId="29" applyNumberFormat="1" applyFont="1" applyFill="1" applyAlignment="1" applyProtection="1">
      <alignment horizontal="center" vertical="center" wrapText="1"/>
    </xf>
    <xf numFmtId="0" fontId="1" fillId="0" borderId="0" xfId="29">
      <alignment vertical="center"/>
    </xf>
    <xf numFmtId="0" fontId="1" fillId="0" borderId="0" xfId="29" applyNumberFormat="1" applyFont="1" applyFill="1" applyAlignment="1" applyProtection="1">
      <alignment vertical="center"/>
    </xf>
    <xf numFmtId="0" fontId="1" fillId="0" borderId="10" xfId="29" applyBorder="1" applyAlignment="1">
      <alignment horizontal="right" vertical="center"/>
    </xf>
    <xf numFmtId="0" fontId="6" fillId="18" borderId="9" xfId="29" applyFont="1" applyFill="1" applyBorder="1" applyAlignment="1">
      <alignment horizontal="centerContinuous" vertical="center"/>
    </xf>
    <xf numFmtId="0" fontId="6" fillId="18" borderId="9" xfId="29" applyNumberFormat="1" applyFont="1" applyFill="1" applyBorder="1" applyAlignment="1" applyProtection="1">
      <alignment horizontal="centerContinuous" vertical="center"/>
    </xf>
    <xf numFmtId="0" fontId="6" fillId="18" borderId="0" xfId="29" applyFont="1" applyFill="1" applyAlignment="1">
      <alignment vertical="center"/>
    </xf>
    <xf numFmtId="0" fontId="6" fillId="18" borderId="9" xfId="29" applyFont="1" applyFill="1" applyBorder="1" applyAlignment="1">
      <alignment horizontal="center" vertical="center" wrapText="1"/>
    </xf>
    <xf numFmtId="0" fontId="6" fillId="18" borderId="0" xfId="29" applyFont="1" applyFill="1" applyAlignment="1">
      <alignment horizontal="center" vertical="center"/>
    </xf>
    <xf numFmtId="0" fontId="6" fillId="0" borderId="9" xfId="29" applyFont="1" applyFill="1" applyBorder="1" applyAlignment="1">
      <alignment horizontal="center" vertical="center" wrapText="1"/>
    </xf>
    <xf numFmtId="0" fontId="1" fillId="0" borderId="0" xfId="29" applyFill="1" applyAlignment="1">
      <alignment horizontal="center" vertical="center" wrapText="1"/>
    </xf>
    <xf numFmtId="0" fontId="6" fillId="0" borderId="0" xfId="41" applyFont="1" applyAlignment="1">
      <alignment horizontal="center" vertical="center"/>
    </xf>
    <xf numFmtId="0" fontId="6" fillId="0" borderId="0" xfId="41" applyNumberFormat="1" applyFont="1" applyAlignment="1">
      <alignment horizontal="center" vertical="center"/>
    </xf>
    <xf numFmtId="0" fontId="1" fillId="0" borderId="0" xfId="41"/>
    <xf numFmtId="0" fontId="1" fillId="0" borderId="0" xfId="41" applyAlignment="1">
      <alignment horizontal="center"/>
    </xf>
    <xf numFmtId="0" fontId="6" fillId="0" borderId="0" xfId="41" applyFont="1" applyFill="1" applyAlignment="1">
      <alignment horizontal="center" vertical="center"/>
    </xf>
    <xf numFmtId="0" fontId="1" fillId="0" borderId="0" xfId="41" applyFill="1"/>
    <xf numFmtId="0" fontId="5" fillId="11" borderId="16" xfId="27" applyNumberFormat="1" applyFont="1" applyFill="1" applyBorder="1" applyAlignment="1" applyProtection="1">
      <alignment horizontal="center" vertical="center" wrapText="1"/>
    </xf>
    <xf numFmtId="0" fontId="5" fillId="11" borderId="12" xfId="27" applyNumberFormat="1" applyFont="1" applyFill="1" applyBorder="1" applyAlignment="1" applyProtection="1">
      <alignment horizontal="center" vertical="center"/>
    </xf>
    <xf numFmtId="0" fontId="5" fillId="11" borderId="17" xfId="27" applyNumberFormat="1" applyFont="1" applyFill="1" applyBorder="1" applyAlignment="1" applyProtection="1">
      <alignment horizontal="center" vertical="center"/>
    </xf>
    <xf numFmtId="0" fontId="5" fillId="11" borderId="0" xfId="27" applyNumberFormat="1" applyFont="1" applyFill="1" applyAlignment="1" applyProtection="1">
      <alignment horizontal="center" vertical="center" wrapText="1"/>
    </xf>
    <xf numFmtId="0" fontId="5" fillId="11" borderId="15" xfId="27" applyNumberFormat="1" applyFont="1" applyFill="1" applyBorder="1" applyAlignment="1" applyProtection="1">
      <alignment horizontal="center" vertical="center"/>
    </xf>
    <xf numFmtId="0" fontId="6" fillId="11" borderId="12" xfId="27" applyFont="1" applyFill="1" applyBorder="1" applyAlignment="1">
      <alignment horizontal="center" vertical="center"/>
    </xf>
    <xf numFmtId="0" fontId="6" fillId="11" borderId="11" xfId="27" applyFont="1" applyFill="1" applyBorder="1" applyAlignment="1">
      <alignment horizontal="center" vertical="center"/>
    </xf>
    <xf numFmtId="0" fontId="5" fillId="11" borderId="9" xfId="41" applyNumberFormat="1" applyFont="1" applyFill="1" applyBorder="1" applyAlignment="1" applyProtection="1">
      <alignment horizontal="center" vertical="center" wrapText="1"/>
    </xf>
    <xf numFmtId="0" fontId="5" fillId="11" borderId="9" xfId="41" applyNumberFormat="1" applyFont="1" applyFill="1" applyBorder="1" applyAlignment="1" applyProtection="1">
      <alignment vertical="center" wrapText="1"/>
    </xf>
    <xf numFmtId="0" fontId="6" fillId="11" borderId="12" xfId="41" applyFont="1" applyFill="1" applyBorder="1" applyAlignment="1">
      <alignment horizontal="center" vertical="center"/>
    </xf>
    <xf numFmtId="0" fontId="6" fillId="11" borderId="9" xfId="41" applyFont="1" applyFill="1" applyBorder="1" applyAlignment="1">
      <alignment horizontal="center" vertical="center"/>
    </xf>
    <xf numFmtId="0" fontId="6" fillId="11" borderId="11" xfId="4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33" applyFont="1" applyAlignment="1">
      <alignment horizontal="right" vertical="center" wrapText="1"/>
    </xf>
    <xf numFmtId="0" fontId="6" fillId="0" borderId="0" xfId="33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vertical="center"/>
    </xf>
    <xf numFmtId="179" fontId="6" fillId="0" borderId="9" xfId="0" applyNumberFormat="1" applyFont="1" applyFill="1" applyBorder="1" applyAlignment="1">
      <alignment horizontal="right" vertical="center" wrapText="1"/>
    </xf>
    <xf numFmtId="0" fontId="0" fillId="0" borderId="0" xfId="0" applyFill="1"/>
    <xf numFmtId="0" fontId="0" fillId="0" borderId="9" xfId="0" applyFill="1" applyBorder="1"/>
    <xf numFmtId="0" fontId="6" fillId="0" borderId="9" xfId="0" applyFont="1" applyFill="1" applyBorder="1" applyAlignment="1">
      <alignment horizontal="center" vertical="center"/>
    </xf>
    <xf numFmtId="0" fontId="1" fillId="0" borderId="0" xfId="39" applyFill="1">
      <alignment vertical="center"/>
    </xf>
    <xf numFmtId="49" fontId="6" fillId="0" borderId="9" xfId="39" applyNumberFormat="1" applyFont="1" applyFill="1" applyBorder="1" applyAlignment="1" applyProtection="1">
      <alignment horizontal="left" vertical="center" wrapText="1"/>
    </xf>
    <xf numFmtId="49" fontId="6" fillId="0" borderId="22" xfId="39" applyNumberFormat="1" applyFont="1" applyFill="1" applyBorder="1" applyAlignment="1" applyProtection="1">
      <alignment horizontal="left" vertical="center" wrapText="1"/>
    </xf>
    <xf numFmtId="206" fontId="6" fillId="0" borderId="19" xfId="39" applyNumberFormat="1" applyFont="1" applyFill="1" applyBorder="1" applyAlignment="1" applyProtection="1">
      <alignment horizontal="right" vertical="center" wrapText="1"/>
    </xf>
    <xf numFmtId="206" fontId="6" fillId="0" borderId="9" xfId="39" applyNumberFormat="1" applyFont="1" applyFill="1" applyBorder="1" applyAlignment="1" applyProtection="1">
      <alignment horizontal="right" vertical="center" wrapText="1"/>
    </xf>
    <xf numFmtId="206" fontId="6" fillId="0" borderId="22" xfId="39" applyNumberFormat="1" applyFont="1" applyFill="1" applyBorder="1" applyAlignment="1" applyProtection="1">
      <alignment horizontal="right" vertical="center" wrapText="1"/>
    </xf>
    <xf numFmtId="0" fontId="1" fillId="0" borderId="0" xfId="38" applyFill="1">
      <alignment vertical="center"/>
    </xf>
    <xf numFmtId="49" fontId="6" fillId="0" borderId="19" xfId="38" applyNumberFormat="1" applyFont="1" applyFill="1" applyBorder="1" applyAlignment="1" applyProtection="1">
      <alignment horizontal="center" vertical="center" wrapText="1"/>
    </xf>
    <xf numFmtId="49" fontId="6" fillId="0" borderId="9" xfId="38" applyNumberFormat="1" applyFont="1" applyFill="1" applyBorder="1" applyAlignment="1" applyProtection="1">
      <alignment horizontal="center" vertical="center" wrapText="1"/>
    </xf>
    <xf numFmtId="0" fontId="6" fillId="0" borderId="22" xfId="38" applyNumberFormat="1" applyFont="1" applyFill="1" applyBorder="1" applyAlignment="1" applyProtection="1">
      <alignment horizontal="left" vertical="center" wrapText="1"/>
    </xf>
    <xf numFmtId="213" fontId="6" fillId="0" borderId="19" xfId="38" applyNumberFormat="1" applyFont="1" applyFill="1" applyBorder="1" applyAlignment="1" applyProtection="1">
      <alignment horizontal="right" vertical="center" wrapText="1"/>
    </xf>
    <xf numFmtId="213" fontId="6" fillId="0" borderId="9" xfId="38" applyNumberFormat="1" applyFont="1" applyFill="1" applyBorder="1" applyAlignment="1" applyProtection="1">
      <alignment horizontal="right" vertical="center" wrapText="1"/>
    </xf>
    <xf numFmtId="213" fontId="6" fillId="0" borderId="22" xfId="38" applyNumberFormat="1" applyFont="1" applyFill="1" applyBorder="1" applyAlignment="1" applyProtection="1">
      <alignment horizontal="right" vertical="center" wrapText="1"/>
    </xf>
    <xf numFmtId="49" fontId="1" fillId="0" borderId="19" xfId="36" applyNumberFormat="1" applyFont="1" applyFill="1" applyBorder="1" applyAlignment="1" applyProtection="1">
      <alignment horizontal="left" vertical="center" wrapText="1"/>
    </xf>
    <xf numFmtId="49" fontId="6" fillId="0" borderId="9" xfId="36" applyNumberFormat="1" applyFont="1" applyFill="1" applyBorder="1" applyAlignment="1" applyProtection="1">
      <alignment horizontal="left" vertical="center" wrapText="1"/>
    </xf>
    <xf numFmtId="0" fontId="6" fillId="0" borderId="22" xfId="36" applyNumberFormat="1" applyFont="1" applyFill="1" applyBorder="1" applyAlignment="1" applyProtection="1">
      <alignment horizontal="left" vertical="center" wrapText="1"/>
    </xf>
    <xf numFmtId="212" fontId="6" fillId="0" borderId="9" xfId="36" applyNumberFormat="1" applyFont="1" applyFill="1" applyBorder="1" applyAlignment="1" applyProtection="1">
      <alignment horizontal="right" vertical="center" wrapText="1"/>
    </xf>
    <xf numFmtId="212" fontId="6" fillId="0" borderId="22" xfId="36" applyNumberFormat="1" applyFont="1" applyFill="1" applyBorder="1" applyAlignment="1" applyProtection="1">
      <alignment horizontal="right" vertical="center" wrapText="1"/>
    </xf>
    <xf numFmtId="212" fontId="6" fillId="0" borderId="19" xfId="36" applyNumberFormat="1" applyFont="1" applyFill="1" applyBorder="1" applyAlignment="1" applyProtection="1">
      <alignment horizontal="right" vertical="center" wrapText="1"/>
    </xf>
    <xf numFmtId="212" fontId="1" fillId="0" borderId="9" xfId="36" applyNumberFormat="1" applyFont="1" applyFill="1" applyBorder="1" applyAlignment="1" applyProtection="1">
      <alignment horizontal="right" vertical="center" wrapText="1"/>
    </xf>
    <xf numFmtId="212" fontId="1" fillId="0" borderId="22" xfId="36" applyNumberFormat="1" applyFont="1" applyFill="1" applyBorder="1" applyAlignment="1" applyProtection="1">
      <alignment horizontal="right" vertical="center" wrapText="1"/>
    </xf>
    <xf numFmtId="212" fontId="1" fillId="0" borderId="19" xfId="36" applyNumberFormat="1" applyFont="1" applyFill="1" applyBorder="1" applyAlignment="1" applyProtection="1">
      <alignment horizontal="right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4" fontId="6" fillId="0" borderId="9" xfId="0" applyNumberFormat="1" applyFont="1" applyFill="1" applyBorder="1" applyAlignment="1">
      <alignment wrapText="1"/>
    </xf>
    <xf numFmtId="4" fontId="6" fillId="0" borderId="9" xfId="0" applyNumberFormat="1" applyFont="1" applyFill="1" applyBorder="1" applyAlignment="1">
      <alignment horizontal="right" wrapText="1"/>
    </xf>
    <xf numFmtId="212" fontId="1" fillId="0" borderId="0" xfId="40" applyNumberFormat="1" applyFill="1" applyAlignment="1">
      <alignment horizontal="right" vertical="center"/>
    </xf>
    <xf numFmtId="49" fontId="6" fillId="0" borderId="9" xfId="40" applyNumberFormat="1" applyFont="1" applyFill="1" applyBorder="1" applyAlignment="1" applyProtection="1">
      <alignment horizontal="left" vertical="center" wrapText="1"/>
    </xf>
    <xf numFmtId="0" fontId="6" fillId="0" borderId="9" xfId="40" applyNumberFormat="1" applyFont="1" applyFill="1" applyBorder="1" applyAlignment="1" applyProtection="1">
      <alignment horizontal="left" vertical="center" wrapText="1"/>
    </xf>
    <xf numFmtId="213" fontId="6" fillId="0" borderId="9" xfId="40" applyNumberFormat="1" applyFont="1" applyFill="1" applyBorder="1" applyAlignment="1" applyProtection="1">
      <alignment horizontal="right" vertical="center" wrapText="1"/>
    </xf>
    <xf numFmtId="213" fontId="1" fillId="0" borderId="9" xfId="40" applyNumberFormat="1" applyFont="1" applyFill="1" applyBorder="1" applyAlignment="1" applyProtection="1">
      <alignment horizontal="right" vertical="center" wrapText="1"/>
    </xf>
    <xf numFmtId="49" fontId="6" fillId="0" borderId="9" xfId="0" applyNumberFormat="1" applyFont="1" applyFill="1" applyBorder="1" applyAlignment="1">
      <alignment wrapText="1"/>
    </xf>
    <xf numFmtId="0" fontId="6" fillId="0" borderId="9" xfId="0" applyNumberFormat="1" applyFont="1" applyFill="1" applyBorder="1" applyAlignment="1">
      <alignment wrapText="1"/>
    </xf>
    <xf numFmtId="4" fontId="6" fillId="0" borderId="9" xfId="0" applyNumberFormat="1" applyFont="1" applyFill="1" applyBorder="1" applyAlignment="1">
      <alignment horizontal="right" vertical="center" wrapText="1"/>
    </xf>
    <xf numFmtId="49" fontId="6" fillId="0" borderId="9" xfId="31" applyNumberFormat="1" applyFont="1" applyFill="1" applyBorder="1" applyAlignment="1" applyProtection="1">
      <alignment horizontal="left" vertical="center" wrapText="1"/>
    </xf>
    <xf numFmtId="0" fontId="6" fillId="0" borderId="9" xfId="31" applyNumberFormat="1" applyFont="1" applyFill="1" applyBorder="1" applyAlignment="1" applyProtection="1">
      <alignment horizontal="left" vertical="center" wrapText="1"/>
    </xf>
    <xf numFmtId="206" fontId="6" fillId="0" borderId="9" xfId="31" applyNumberFormat="1" applyFont="1" applyFill="1" applyBorder="1" applyAlignment="1" applyProtection="1">
      <alignment horizontal="right" vertical="center" wrapText="1"/>
    </xf>
    <xf numFmtId="206" fontId="1" fillId="0" borderId="9" xfId="31" applyNumberFormat="1" applyFill="1" applyBorder="1" applyAlignment="1" applyProtection="1">
      <alignment horizontal="right" vertical="center" wrapText="1"/>
    </xf>
    <xf numFmtId="206" fontId="1" fillId="0" borderId="9" xfId="31" applyNumberFormat="1" applyFont="1" applyFill="1" applyBorder="1" applyAlignment="1" applyProtection="1">
      <alignment horizontal="right" vertical="center" wrapText="1"/>
    </xf>
    <xf numFmtId="206" fontId="6" fillId="0" borderId="9" xfId="0" applyNumberFormat="1" applyFont="1" applyFill="1" applyBorder="1" applyAlignment="1">
      <alignment horizontal="center" vertical="center" wrapText="1"/>
    </xf>
    <xf numFmtId="206" fontId="6" fillId="0" borderId="9" xfId="0" applyNumberFormat="1" applyFont="1" applyFill="1" applyBorder="1" applyAlignment="1">
      <alignment horizontal="right" vertical="center" wrapText="1"/>
    </xf>
    <xf numFmtId="0" fontId="6" fillId="0" borderId="0" xfId="34" applyFont="1" applyFill="1" applyAlignment="1">
      <alignment horizontal="centerContinuous" vertical="center"/>
    </xf>
    <xf numFmtId="0" fontId="1" fillId="0" borderId="0" xfId="34" applyFill="1" applyAlignment="1">
      <alignment vertical="center"/>
    </xf>
    <xf numFmtId="49" fontId="6" fillId="0" borderId="19" xfId="34" applyNumberFormat="1" applyFont="1" applyFill="1" applyBorder="1" applyAlignment="1" applyProtection="1">
      <alignment horizontal="center" vertical="center" wrapText="1"/>
    </xf>
    <xf numFmtId="49" fontId="6" fillId="0" borderId="9" xfId="34" applyNumberFormat="1" applyFont="1" applyFill="1" applyBorder="1" applyAlignment="1" applyProtection="1">
      <alignment horizontal="center" vertical="center" wrapText="1"/>
    </xf>
    <xf numFmtId="49" fontId="6" fillId="0" borderId="22" xfId="34" applyNumberFormat="1" applyFont="1" applyFill="1" applyBorder="1" applyAlignment="1" applyProtection="1">
      <alignment horizontal="left" vertical="center" wrapText="1"/>
    </xf>
    <xf numFmtId="0" fontId="6" fillId="0" borderId="19" xfId="34" applyNumberFormat="1" applyFont="1" applyFill="1" applyBorder="1" applyAlignment="1" applyProtection="1">
      <alignment horizontal="left" vertical="center" wrapText="1"/>
    </xf>
    <xf numFmtId="213" fontId="6" fillId="0" borderId="19" xfId="34" applyNumberFormat="1" applyFont="1" applyFill="1" applyBorder="1" applyAlignment="1" applyProtection="1">
      <alignment horizontal="right" vertical="center" wrapText="1"/>
    </xf>
    <xf numFmtId="213" fontId="6" fillId="0" borderId="9" xfId="34" applyNumberFormat="1" applyFont="1" applyFill="1" applyBorder="1" applyAlignment="1" applyProtection="1">
      <alignment horizontal="right" vertical="center" wrapText="1"/>
    </xf>
    <xf numFmtId="4" fontId="6" fillId="0" borderId="9" xfId="0" applyNumberFormat="1" applyFont="1" applyFill="1" applyBorder="1" applyAlignment="1" applyProtection="1">
      <alignment horizontal="right" vertical="center" wrapText="1"/>
    </xf>
    <xf numFmtId="229" fontId="6" fillId="0" borderId="9" xfId="0" applyNumberFormat="1" applyFont="1" applyFill="1" applyBorder="1" applyAlignment="1" applyProtection="1">
      <alignment horizontal="right" vertical="center" wrapText="1"/>
    </xf>
    <xf numFmtId="0" fontId="1" fillId="0" borderId="0" xfId="33" applyFill="1" applyAlignment="1">
      <alignment vertical="center"/>
    </xf>
    <xf numFmtId="49" fontId="6" fillId="0" borderId="9" xfId="33" applyNumberFormat="1" applyFont="1" applyFill="1" applyBorder="1" applyAlignment="1" applyProtection="1">
      <alignment horizontal="center" vertical="center" wrapText="1"/>
    </xf>
    <xf numFmtId="49" fontId="6" fillId="0" borderId="9" xfId="33" applyNumberFormat="1" applyFont="1" applyFill="1" applyBorder="1" applyAlignment="1" applyProtection="1">
      <alignment horizontal="left" vertical="center" wrapText="1"/>
    </xf>
    <xf numFmtId="0" fontId="6" fillId="0" borderId="9" xfId="33" applyNumberFormat="1" applyFont="1" applyFill="1" applyBorder="1" applyAlignment="1" applyProtection="1">
      <alignment horizontal="left" vertical="center" wrapText="1"/>
    </xf>
    <xf numFmtId="212" fontId="6" fillId="0" borderId="9" xfId="33" applyNumberFormat="1" applyFont="1" applyFill="1" applyBorder="1" applyAlignment="1" applyProtection="1">
      <alignment horizontal="right" vertical="center" wrapText="1"/>
    </xf>
    <xf numFmtId="213" fontId="1" fillId="0" borderId="9" xfId="33" applyNumberFormat="1" applyFont="1" applyFill="1" applyBorder="1" applyAlignment="1" applyProtection="1">
      <alignment horizontal="right" vertical="center" wrapText="1"/>
    </xf>
    <xf numFmtId="212" fontId="1" fillId="0" borderId="0" xfId="37" applyNumberFormat="1" applyFill="1" applyAlignment="1">
      <alignment horizontal="right" vertical="center"/>
    </xf>
    <xf numFmtId="49" fontId="6" fillId="0" borderId="9" xfId="37" applyNumberFormat="1" applyFont="1" applyFill="1" applyBorder="1" applyAlignment="1" applyProtection="1">
      <alignment horizontal="left" vertical="center" wrapText="1"/>
    </xf>
    <xf numFmtId="0" fontId="6" fillId="0" borderId="9" xfId="37" applyNumberFormat="1" applyFont="1" applyFill="1" applyBorder="1" applyAlignment="1" applyProtection="1">
      <alignment horizontal="left" vertical="center" wrapText="1"/>
    </xf>
    <xf numFmtId="213" fontId="6" fillId="0" borderId="9" xfId="37" applyNumberFormat="1" applyFont="1" applyFill="1" applyBorder="1" applyAlignment="1" applyProtection="1">
      <alignment horizontal="right" vertical="center" wrapText="1"/>
    </xf>
    <xf numFmtId="212" fontId="6" fillId="0" borderId="9" xfId="37" applyNumberFormat="1" applyFont="1" applyFill="1" applyBorder="1" applyAlignment="1" applyProtection="1">
      <alignment horizontal="right" vertical="center" wrapText="1"/>
    </xf>
    <xf numFmtId="178" fontId="6" fillId="0" borderId="9" xfId="37" applyNumberFormat="1" applyFont="1" applyFill="1" applyBorder="1" applyAlignment="1" applyProtection="1">
      <alignment horizontal="right" vertical="center" wrapText="1"/>
    </xf>
    <xf numFmtId="212" fontId="1" fillId="0" borderId="9" xfId="37" applyNumberFormat="1" applyFont="1" applyFill="1" applyBorder="1" applyAlignment="1" applyProtection="1">
      <alignment horizontal="right" vertical="center" wrapText="1"/>
    </xf>
    <xf numFmtId="0" fontId="6" fillId="0" borderId="9" xfId="37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>
      <alignment horizontal="center" wrapText="1"/>
    </xf>
    <xf numFmtId="49" fontId="6" fillId="0" borderId="9" xfId="26" applyNumberFormat="1" applyFont="1" applyFill="1" applyBorder="1" applyAlignment="1" applyProtection="1">
      <alignment horizontal="center" vertical="center" wrapText="1"/>
    </xf>
    <xf numFmtId="49" fontId="6" fillId="0" borderId="9" xfId="26" applyNumberFormat="1" applyFont="1" applyFill="1" applyBorder="1" applyAlignment="1" applyProtection="1">
      <alignment horizontal="left" vertical="center" wrapText="1"/>
    </xf>
    <xf numFmtId="0" fontId="6" fillId="0" borderId="9" xfId="26" applyNumberFormat="1" applyFont="1" applyFill="1" applyBorder="1" applyAlignment="1" applyProtection="1">
      <alignment horizontal="left" vertical="center" wrapText="1"/>
    </xf>
    <xf numFmtId="206" fontId="6" fillId="0" borderId="9" xfId="26" applyNumberFormat="1" applyFont="1" applyFill="1" applyBorder="1" applyAlignment="1" applyProtection="1">
      <alignment horizontal="right" vertical="center" wrapText="1"/>
    </xf>
    <xf numFmtId="4" fontId="6" fillId="0" borderId="9" xfId="0" applyNumberFormat="1" applyFont="1" applyFill="1" applyBorder="1" applyAlignment="1">
      <alignment horizontal="center" vertical="center" wrapText="1"/>
    </xf>
    <xf numFmtId="0" fontId="6" fillId="0" borderId="0" xfId="25" applyFont="1" applyFill="1" applyAlignment="1">
      <alignment horizontal="centerContinuous" vertical="center"/>
    </xf>
    <xf numFmtId="0" fontId="1" fillId="0" borderId="0" xfId="25" applyFill="1">
      <alignment vertical="center"/>
    </xf>
    <xf numFmtId="49" fontId="6" fillId="0" borderId="19" xfId="25" applyNumberFormat="1" applyFont="1" applyFill="1" applyBorder="1" applyAlignment="1" applyProtection="1">
      <alignment horizontal="center" vertical="center" wrapText="1"/>
    </xf>
    <xf numFmtId="49" fontId="6" fillId="0" borderId="9" xfId="25" applyNumberFormat="1" applyFont="1" applyFill="1" applyBorder="1" applyAlignment="1" applyProtection="1">
      <alignment horizontal="center" vertical="center" wrapText="1"/>
    </xf>
    <xf numFmtId="49" fontId="6" fillId="0" borderId="22" xfId="25" applyNumberFormat="1" applyFont="1" applyFill="1" applyBorder="1" applyAlignment="1" applyProtection="1">
      <alignment horizontal="left" vertical="center" wrapText="1"/>
    </xf>
    <xf numFmtId="0" fontId="6" fillId="0" borderId="19" xfId="25" applyNumberFormat="1" applyFont="1" applyFill="1" applyBorder="1" applyAlignment="1" applyProtection="1">
      <alignment horizontal="left" vertical="center" wrapText="1"/>
    </xf>
    <xf numFmtId="213" fontId="1" fillId="0" borderId="9" xfId="25" applyNumberFormat="1" applyFill="1" applyBorder="1" applyAlignment="1">
      <alignment horizontal="right" vertical="center" wrapText="1"/>
    </xf>
    <xf numFmtId="0" fontId="6" fillId="0" borderId="19" xfId="35" applyNumberFormat="1" applyFont="1" applyFill="1" applyBorder="1" applyAlignment="1" applyProtection="1">
      <alignment horizontal="left" vertical="center"/>
    </xf>
    <xf numFmtId="49" fontId="6" fillId="0" borderId="9" xfId="35" applyNumberFormat="1" applyFont="1" applyFill="1" applyBorder="1" applyAlignment="1" applyProtection="1">
      <alignment horizontal="left" vertical="center"/>
    </xf>
    <xf numFmtId="0" fontId="1" fillId="0" borderId="0" xfId="35" applyFill="1">
      <alignment vertical="center"/>
    </xf>
    <xf numFmtId="0" fontId="6" fillId="0" borderId="19" xfId="35" applyNumberFormat="1" applyFont="1" applyFill="1" applyBorder="1" applyAlignment="1" applyProtection="1">
      <alignment horizontal="left" vertical="center" wrapText="1"/>
    </xf>
    <xf numFmtId="213" fontId="6" fillId="0" borderId="22" xfId="35" applyNumberFormat="1" applyFont="1" applyFill="1" applyBorder="1" applyAlignment="1" applyProtection="1">
      <alignment horizontal="right" vertical="center" wrapText="1"/>
    </xf>
    <xf numFmtId="213" fontId="6" fillId="0" borderId="9" xfId="35" applyNumberFormat="1" applyFont="1" applyFill="1" applyBorder="1" applyAlignment="1" applyProtection="1">
      <alignment horizontal="right" vertical="center" wrapText="1"/>
    </xf>
    <xf numFmtId="213" fontId="6" fillId="0" borderId="19" xfId="35" applyNumberFormat="1" applyFont="1" applyFill="1" applyBorder="1" applyAlignment="1" applyProtection="1">
      <alignment horizontal="right" vertical="center" wrapText="1"/>
    </xf>
    <xf numFmtId="213" fontId="1" fillId="0" borderId="22" xfId="35" applyNumberFormat="1" applyFont="1" applyFill="1" applyBorder="1" applyAlignment="1" applyProtection="1">
      <alignment horizontal="right" vertical="center" wrapText="1"/>
    </xf>
    <xf numFmtId="49" fontId="6" fillId="0" borderId="19" xfId="32" applyNumberFormat="1" applyFont="1" applyFill="1" applyBorder="1" applyAlignment="1" applyProtection="1">
      <alignment horizontal="center" vertical="center" wrapText="1"/>
    </xf>
    <xf numFmtId="49" fontId="6" fillId="0" borderId="9" xfId="32" applyNumberFormat="1" applyFont="1" applyFill="1" applyBorder="1" applyAlignment="1" applyProtection="1">
      <alignment horizontal="center" vertical="center" wrapText="1"/>
    </xf>
    <xf numFmtId="49" fontId="6" fillId="0" borderId="22" xfId="32" applyNumberFormat="1" applyFont="1" applyFill="1" applyBorder="1" applyAlignment="1" applyProtection="1">
      <alignment horizontal="left" vertical="center" wrapText="1"/>
    </xf>
    <xf numFmtId="0" fontId="6" fillId="0" borderId="9" xfId="32" applyNumberFormat="1" applyFont="1" applyFill="1" applyBorder="1" applyAlignment="1" applyProtection="1">
      <alignment horizontal="left" vertical="center" wrapText="1"/>
    </xf>
    <xf numFmtId="213" fontId="6" fillId="0" borderId="22" xfId="32" applyNumberFormat="1" applyFont="1" applyFill="1" applyBorder="1" applyAlignment="1" applyProtection="1">
      <alignment horizontal="right" vertical="center" wrapText="1"/>
    </xf>
    <xf numFmtId="213" fontId="6" fillId="0" borderId="19" xfId="32" applyNumberFormat="1" applyFont="1" applyFill="1" applyBorder="1" applyAlignment="1" applyProtection="1">
      <alignment horizontal="right" vertical="center" wrapText="1"/>
    </xf>
    <xf numFmtId="213" fontId="6" fillId="0" borderId="9" xfId="32" applyNumberFormat="1" applyFont="1" applyFill="1" applyBorder="1" applyAlignment="1" applyProtection="1">
      <alignment horizontal="right" vertical="center" wrapText="1"/>
    </xf>
    <xf numFmtId="213" fontId="1" fillId="0" borderId="19" xfId="32" applyNumberFormat="1" applyFont="1" applyFill="1" applyBorder="1" applyAlignment="1" applyProtection="1">
      <alignment horizontal="right" vertical="center" wrapText="1"/>
    </xf>
    <xf numFmtId="213" fontId="1" fillId="0" borderId="9" xfId="32" applyNumberFormat="1" applyFont="1" applyFill="1" applyBorder="1" applyAlignment="1" applyProtection="1">
      <alignment horizontal="right" vertical="center" wrapText="1"/>
    </xf>
    <xf numFmtId="0" fontId="1" fillId="0" borderId="0" xfId="32" applyFill="1">
      <alignment vertical="center"/>
    </xf>
    <xf numFmtId="49" fontId="6" fillId="0" borderId="19" xfId="30" applyNumberFormat="1" applyFont="1" applyFill="1" applyBorder="1" applyAlignment="1" applyProtection="1">
      <alignment horizontal="center" vertical="center" wrapText="1"/>
    </xf>
    <xf numFmtId="49" fontId="6" fillId="0" borderId="9" xfId="30" applyNumberFormat="1" applyFont="1" applyFill="1" applyBorder="1" applyAlignment="1" applyProtection="1">
      <alignment horizontal="center" vertical="center" wrapText="1"/>
    </xf>
    <xf numFmtId="49" fontId="6" fillId="0" borderId="22" xfId="30" applyNumberFormat="1" applyFont="1" applyFill="1" applyBorder="1" applyAlignment="1" applyProtection="1">
      <alignment horizontal="left" vertical="center" wrapText="1"/>
    </xf>
    <xf numFmtId="0" fontId="6" fillId="0" borderId="19" xfId="30" applyNumberFormat="1" applyFont="1" applyFill="1" applyBorder="1" applyAlignment="1" applyProtection="1">
      <alignment horizontal="left" vertical="center" wrapText="1"/>
    </xf>
    <xf numFmtId="213" fontId="6" fillId="0" borderId="9" xfId="30" applyNumberFormat="1" applyFont="1" applyFill="1" applyBorder="1" applyAlignment="1" applyProtection="1">
      <alignment horizontal="right" vertical="center" wrapText="1"/>
    </xf>
    <xf numFmtId="213" fontId="6" fillId="0" borderId="22" xfId="30" applyNumberFormat="1" applyFont="1" applyFill="1" applyBorder="1" applyAlignment="1" applyProtection="1">
      <alignment horizontal="right" vertical="center" wrapText="1"/>
    </xf>
    <xf numFmtId="213" fontId="6" fillId="0" borderId="19" xfId="30" applyNumberFormat="1" applyFont="1" applyFill="1" applyBorder="1" applyAlignment="1" applyProtection="1">
      <alignment horizontal="right" vertical="center" wrapText="1"/>
    </xf>
    <xf numFmtId="213" fontId="1" fillId="0" borderId="19" xfId="30" applyNumberFormat="1" applyFont="1" applyFill="1" applyBorder="1" applyAlignment="1" applyProtection="1">
      <alignment horizontal="right" vertical="center" wrapText="1"/>
    </xf>
    <xf numFmtId="213" fontId="1" fillId="0" borderId="9" xfId="30" applyNumberFormat="1" applyFont="1" applyFill="1" applyBorder="1" applyAlignment="1" applyProtection="1">
      <alignment horizontal="right" vertical="center" wrapText="1"/>
    </xf>
    <xf numFmtId="0" fontId="1" fillId="0" borderId="0" xfId="29" applyFill="1" applyAlignment="1">
      <alignment vertical="center"/>
    </xf>
    <xf numFmtId="49" fontId="1" fillId="0" borderId="9" xfId="29" applyNumberFormat="1" applyFont="1" applyFill="1" applyBorder="1" applyAlignment="1" applyProtection="1">
      <alignment horizontal="center" vertical="center" wrapText="1"/>
    </xf>
    <xf numFmtId="49" fontId="1" fillId="0" borderId="9" xfId="29" applyNumberFormat="1" applyFont="1" applyFill="1" applyBorder="1" applyAlignment="1" applyProtection="1">
      <alignment horizontal="left" vertical="center" wrapText="1"/>
    </xf>
    <xf numFmtId="0" fontId="1" fillId="0" borderId="9" xfId="29" applyNumberFormat="1" applyFont="1" applyFill="1" applyBorder="1" applyAlignment="1" applyProtection="1">
      <alignment horizontal="left" vertical="center" wrapText="1"/>
    </xf>
    <xf numFmtId="212" fontId="1" fillId="0" borderId="9" xfId="29" applyNumberFormat="1" applyFont="1" applyFill="1" applyBorder="1" applyAlignment="1" applyProtection="1">
      <alignment horizontal="right" vertical="center" wrapText="1"/>
    </xf>
    <xf numFmtId="212" fontId="1" fillId="0" borderId="9" xfId="29" applyNumberFormat="1" applyFill="1" applyBorder="1" applyAlignment="1">
      <alignment horizontal="right" vertical="center" wrapText="1"/>
    </xf>
    <xf numFmtId="49" fontId="1" fillId="0" borderId="9" xfId="28" applyNumberFormat="1" applyFont="1" applyFill="1" applyBorder="1" applyAlignment="1" applyProtection="1">
      <alignment vertical="center" wrapText="1"/>
    </xf>
    <xf numFmtId="213" fontId="1" fillId="0" borderId="19" xfId="28" applyNumberFormat="1" applyFont="1" applyFill="1" applyBorder="1" applyAlignment="1" applyProtection="1">
      <alignment horizontal="right" vertical="center" wrapText="1"/>
    </xf>
    <xf numFmtId="213" fontId="1" fillId="0" borderId="9" xfId="28" applyNumberFormat="1" applyFont="1" applyFill="1" applyBorder="1" applyAlignment="1" applyProtection="1">
      <alignment horizontal="right" vertical="center" wrapText="1"/>
    </xf>
    <xf numFmtId="179" fontId="1" fillId="0" borderId="22" xfId="28" applyNumberFormat="1" applyFont="1" applyFill="1" applyBorder="1" applyAlignment="1" applyProtection="1">
      <alignment horizontal="right" vertical="center" wrapText="1"/>
    </xf>
    <xf numFmtId="179" fontId="1" fillId="0" borderId="19" xfId="28" applyNumberFormat="1" applyFont="1" applyFill="1" applyBorder="1" applyAlignment="1" applyProtection="1">
      <alignment horizontal="right" vertical="center" wrapText="1"/>
    </xf>
    <xf numFmtId="0" fontId="1" fillId="0" borderId="0" xfId="27" applyFill="1"/>
    <xf numFmtId="49" fontId="6" fillId="0" borderId="19" xfId="27" applyNumberFormat="1" applyFont="1" applyFill="1" applyBorder="1" applyAlignment="1" applyProtection="1">
      <alignment horizontal="left" vertical="center" wrapText="1"/>
    </xf>
    <xf numFmtId="49" fontId="6" fillId="0" borderId="9" xfId="27" applyNumberFormat="1" applyFont="1" applyFill="1" applyBorder="1" applyAlignment="1" applyProtection="1">
      <alignment horizontal="left" vertical="center" wrapText="1"/>
    </xf>
    <xf numFmtId="49" fontId="6" fillId="0" borderId="22" xfId="27" applyNumberFormat="1" applyFont="1" applyFill="1" applyBorder="1" applyAlignment="1" applyProtection="1">
      <alignment horizontal="center" vertical="center" wrapText="1"/>
    </xf>
    <xf numFmtId="213" fontId="6" fillId="0" borderId="19" xfId="27" applyNumberFormat="1" applyFont="1" applyFill="1" applyBorder="1" applyAlignment="1" applyProtection="1">
      <alignment horizontal="right" vertical="center" wrapText="1"/>
    </xf>
    <xf numFmtId="49" fontId="6" fillId="0" borderId="9" xfId="41" applyNumberFormat="1" applyFont="1" applyFill="1" applyBorder="1" applyAlignment="1" applyProtection="1">
      <alignment horizontal="left" vertical="center" wrapText="1"/>
    </xf>
    <xf numFmtId="49" fontId="6" fillId="0" borderId="18" xfId="41" applyNumberFormat="1" applyFont="1" applyFill="1" applyBorder="1" applyAlignment="1" applyProtection="1">
      <alignment horizontal="left" vertical="center" wrapText="1"/>
    </xf>
    <xf numFmtId="49" fontId="6" fillId="0" borderId="9" xfId="41" applyNumberFormat="1" applyFont="1" applyFill="1" applyBorder="1" applyAlignment="1" applyProtection="1">
      <alignment horizontal="center" vertical="center" wrapText="1"/>
    </xf>
    <xf numFmtId="49" fontId="6" fillId="0" borderId="22" xfId="41" applyNumberFormat="1" applyFont="1" applyFill="1" applyBorder="1" applyAlignment="1" applyProtection="1">
      <alignment horizontal="left" vertical="center" wrapText="1"/>
    </xf>
    <xf numFmtId="213" fontId="6" fillId="0" borderId="19" xfId="41" applyNumberFormat="1" applyFont="1" applyFill="1" applyBorder="1" applyAlignment="1" applyProtection="1">
      <alignment horizontal="right" vertical="center" wrapText="1"/>
    </xf>
    <xf numFmtId="213" fontId="6" fillId="0" borderId="9" xfId="41" applyNumberFormat="1" applyFont="1" applyFill="1" applyBorder="1" applyAlignment="1" applyProtection="1">
      <alignment horizontal="right" vertical="center" wrapText="1"/>
    </xf>
    <xf numFmtId="49" fontId="6" fillId="0" borderId="19" xfId="41" applyNumberFormat="1" applyFont="1" applyFill="1" applyBorder="1" applyAlignment="1" applyProtection="1">
      <alignment horizontal="left" vertical="center" wrapText="1"/>
    </xf>
    <xf numFmtId="213" fontId="6" fillId="0" borderId="9" xfId="33" applyNumberFormat="1" applyFont="1" applyFill="1" applyBorder="1" applyAlignment="1" applyProtection="1">
      <alignment horizontal="right" vertical="center" wrapText="1"/>
    </xf>
    <xf numFmtId="0" fontId="1" fillId="0" borderId="20" xfId="0" applyNumberFormat="1" applyFont="1" applyFill="1" applyBorder="1" applyAlignment="1" applyProtection="1">
      <alignment horizontal="left" vertical="center"/>
    </xf>
    <xf numFmtId="0" fontId="5" fillId="0" borderId="10" xfId="0" applyNumberFormat="1" applyFont="1" applyFill="1" applyBorder="1" applyAlignment="1" applyProtection="1">
      <alignment vertical="center"/>
    </xf>
    <xf numFmtId="0" fontId="5" fillId="18" borderId="9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Alignment="1" applyProtection="1">
      <alignment horizontal="center" vertical="center"/>
    </xf>
    <xf numFmtId="0" fontId="6" fillId="18" borderId="9" xfId="39" applyFont="1" applyFill="1" applyBorder="1" applyAlignment="1">
      <alignment horizontal="center" vertical="center" wrapText="1"/>
    </xf>
    <xf numFmtId="0" fontId="6" fillId="18" borderId="19" xfId="39" applyFont="1" applyFill="1" applyBorder="1" applyAlignment="1">
      <alignment horizontal="center" vertical="center" wrapText="1"/>
    </xf>
    <xf numFmtId="0" fontId="6" fillId="18" borderId="9" xfId="39" applyNumberFormat="1" applyFont="1" applyFill="1" applyBorder="1" applyAlignment="1" applyProtection="1">
      <alignment horizontal="center" vertical="center" wrapText="1"/>
    </xf>
    <xf numFmtId="0" fontId="6" fillId="0" borderId="10" xfId="39" applyNumberFormat="1" applyFont="1" applyFill="1" applyBorder="1" applyAlignment="1" applyProtection="1">
      <alignment horizontal="right" vertical="center" wrapText="1"/>
    </xf>
    <xf numFmtId="0" fontId="1" fillId="0" borderId="15" xfId="39" applyNumberFormat="1" applyFont="1" applyFill="1" applyBorder="1" applyAlignment="1" applyProtection="1">
      <alignment vertical="center"/>
    </xf>
    <xf numFmtId="0" fontId="1" fillId="0" borderId="9" xfId="39" applyNumberFormat="1" applyFont="1" applyFill="1" applyBorder="1" applyAlignment="1" applyProtection="1">
      <alignment vertical="center"/>
    </xf>
    <xf numFmtId="0" fontId="7" fillId="0" borderId="0" xfId="39" applyNumberFormat="1" applyFont="1" applyFill="1" applyAlignment="1" applyProtection="1">
      <alignment horizontal="center" vertical="center"/>
    </xf>
    <xf numFmtId="0" fontId="6" fillId="18" borderId="15" xfId="39" applyFont="1" applyFill="1" applyBorder="1" applyAlignment="1">
      <alignment horizontal="center" vertical="center" wrapText="1"/>
    </xf>
    <xf numFmtId="0" fontId="7" fillId="0" borderId="0" xfId="38" applyNumberFormat="1" applyFont="1" applyFill="1" applyAlignment="1" applyProtection="1">
      <alignment horizontal="center" vertical="center"/>
    </xf>
    <xf numFmtId="0" fontId="6" fillId="18" borderId="15" xfId="38" applyNumberFormat="1" applyFont="1" applyFill="1" applyBorder="1" applyAlignment="1" applyProtection="1">
      <alignment horizontal="center" vertical="center"/>
    </xf>
    <xf numFmtId="0" fontId="6" fillId="18" borderId="9" xfId="38" applyNumberFormat="1" applyFont="1" applyFill="1" applyBorder="1" applyAlignment="1" applyProtection="1">
      <alignment horizontal="center" vertical="center"/>
    </xf>
    <xf numFmtId="0" fontId="6" fillId="0" borderId="9" xfId="38" applyFont="1" applyFill="1" applyBorder="1" applyAlignment="1">
      <alignment horizontal="center" vertical="center" wrapText="1"/>
    </xf>
    <xf numFmtId="0" fontId="6" fillId="18" borderId="9" xfId="38" applyFont="1" applyFill="1" applyBorder="1" applyAlignment="1">
      <alignment horizontal="center" vertical="center" wrapText="1"/>
    </xf>
    <xf numFmtId="0" fontId="6" fillId="18" borderId="19" xfId="38" applyFont="1" applyFill="1" applyBorder="1" applyAlignment="1">
      <alignment horizontal="center" vertical="center" wrapText="1"/>
    </xf>
    <xf numFmtId="0" fontId="6" fillId="18" borderId="9" xfId="38" applyNumberFormat="1" applyFont="1" applyFill="1" applyBorder="1" applyAlignment="1" applyProtection="1">
      <alignment horizontal="center" vertical="center" wrapText="1"/>
    </xf>
    <xf numFmtId="49" fontId="6" fillId="18" borderId="9" xfId="38" applyNumberFormat="1" applyFont="1" applyFill="1" applyBorder="1" applyAlignment="1" applyProtection="1">
      <alignment horizontal="center" vertical="center" wrapText="1"/>
    </xf>
    <xf numFmtId="0" fontId="6" fillId="0" borderId="10" xfId="38" applyNumberFormat="1" applyFont="1" applyFill="1" applyBorder="1" applyAlignment="1" applyProtection="1">
      <alignment horizontal="right" vertical="center"/>
    </xf>
    <xf numFmtId="0" fontId="6" fillId="18" borderId="21" xfId="38" applyNumberFormat="1" applyFont="1" applyFill="1" applyBorder="1" applyAlignment="1" applyProtection="1">
      <alignment horizontal="center" vertical="center"/>
    </xf>
    <xf numFmtId="0" fontId="6" fillId="18" borderId="19" xfId="38" applyNumberFormat="1" applyFont="1" applyFill="1" applyBorder="1" applyAlignment="1" applyProtection="1">
      <alignment horizontal="center" vertical="center"/>
    </xf>
    <xf numFmtId="0" fontId="6" fillId="18" borderId="10" xfId="36" applyNumberFormat="1" applyFont="1" applyFill="1" applyBorder="1" applyAlignment="1" applyProtection="1">
      <alignment horizontal="right" vertical="center"/>
    </xf>
    <xf numFmtId="0" fontId="7" fillId="0" borderId="0" xfId="36" applyNumberFormat="1" applyFont="1" applyFill="1" applyAlignment="1" applyProtection="1">
      <alignment horizontal="center" vertical="center"/>
    </xf>
    <xf numFmtId="0" fontId="6" fillId="18" borderId="9" xfId="36" applyNumberFormat="1" applyFont="1" applyFill="1" applyBorder="1" applyAlignment="1" applyProtection="1">
      <alignment horizontal="center" vertical="center"/>
    </xf>
    <xf numFmtId="0" fontId="6" fillId="18" borderId="11" xfId="36" applyNumberFormat="1" applyFont="1" applyFill="1" applyBorder="1" applyAlignment="1" applyProtection="1">
      <alignment horizontal="center" vertical="center" wrapText="1"/>
    </xf>
    <xf numFmtId="0" fontId="6" fillId="18" borderId="15" xfId="36" applyNumberFormat="1" applyFont="1" applyFill="1" applyBorder="1" applyAlignment="1" applyProtection="1">
      <alignment horizontal="center" vertical="center" wrapText="1"/>
    </xf>
    <xf numFmtId="196" fontId="6" fillId="18" borderId="15" xfId="36" applyNumberFormat="1" applyFont="1" applyFill="1" applyBorder="1" applyAlignment="1" applyProtection="1">
      <alignment horizontal="center" vertical="center" wrapText="1"/>
    </xf>
    <xf numFmtId="196" fontId="6" fillId="18" borderId="9" xfId="36" applyNumberFormat="1" applyFont="1" applyFill="1" applyBorder="1" applyAlignment="1" applyProtection="1">
      <alignment horizontal="center" vertical="center" wrapText="1"/>
    </xf>
    <xf numFmtId="0" fontId="6" fillId="18" borderId="9" xfId="36" applyNumberFormat="1" applyFont="1" applyFill="1" applyBorder="1" applyAlignment="1" applyProtection="1">
      <alignment horizontal="center" vertical="center" wrapText="1"/>
    </xf>
    <xf numFmtId="0" fontId="6" fillId="18" borderId="19" xfId="36" applyNumberFormat="1" applyFont="1" applyFill="1" applyBorder="1" applyAlignment="1" applyProtection="1">
      <alignment horizontal="center" vertical="center"/>
    </xf>
    <xf numFmtId="0" fontId="6" fillId="18" borderId="19" xfId="36" applyNumberFormat="1" applyFont="1" applyFill="1" applyBorder="1" applyAlignment="1" applyProtection="1">
      <alignment horizontal="center" vertical="center" wrapText="1"/>
    </xf>
    <xf numFmtId="0" fontId="1" fillId="18" borderId="18" xfId="36" applyFont="1" applyFill="1" applyBorder="1" applyAlignment="1">
      <alignment horizontal="center" vertical="center" wrapText="1"/>
    </xf>
    <xf numFmtId="0" fontId="1" fillId="18" borderId="18" xfId="36" applyFont="1" applyFill="1" applyBorder="1" applyAlignment="1" applyProtection="1">
      <alignment horizontal="center" vertical="center" wrapText="1"/>
      <protection locked="0"/>
    </xf>
    <xf numFmtId="0" fontId="1" fillId="18" borderId="9" xfId="36" applyFont="1" applyFill="1" applyBorder="1" applyAlignment="1">
      <alignment horizontal="center" vertical="center" wrapText="1"/>
    </xf>
    <xf numFmtId="0" fontId="1" fillId="18" borderId="15" xfId="36" applyFont="1" applyFill="1" applyBorder="1" applyAlignment="1">
      <alignment horizontal="center" vertical="center" wrapText="1"/>
    </xf>
    <xf numFmtId="0" fontId="6" fillId="0" borderId="19" xfId="36" applyNumberFormat="1" applyFont="1" applyFill="1" applyBorder="1" applyAlignment="1" applyProtection="1">
      <alignment horizontal="center" vertical="center" wrapText="1"/>
    </xf>
    <xf numFmtId="0" fontId="6" fillId="0" borderId="9" xfId="36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9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right" vertical="center"/>
    </xf>
    <xf numFmtId="0" fontId="6" fillId="0" borderId="10" xfId="40" applyNumberFormat="1" applyFont="1" applyFill="1" applyBorder="1" applyAlignment="1" applyProtection="1">
      <alignment horizontal="right" vertical="center" wrapText="1"/>
    </xf>
    <xf numFmtId="0" fontId="6" fillId="18" borderId="9" xfId="40" applyNumberFormat="1" applyFont="1" applyFill="1" applyBorder="1" applyAlignment="1" applyProtection="1">
      <alignment horizontal="center" vertical="center" wrapText="1"/>
    </xf>
    <xf numFmtId="0" fontId="1" fillId="18" borderId="9" xfId="43" applyFont="1" applyFill="1" applyBorder="1" applyAlignment="1">
      <alignment horizontal="center" vertical="center" wrapText="1"/>
    </xf>
    <xf numFmtId="0" fontId="6" fillId="18" borderId="19" xfId="40" applyNumberFormat="1" applyFont="1" applyFill="1" applyBorder="1" applyAlignment="1" applyProtection="1">
      <alignment horizontal="center" vertical="center"/>
    </xf>
    <xf numFmtId="0" fontId="6" fillId="18" borderId="22" xfId="40" applyNumberFormat="1" applyFont="1" applyFill="1" applyBorder="1" applyAlignment="1" applyProtection="1">
      <alignment horizontal="center" vertical="center"/>
    </xf>
    <xf numFmtId="0" fontId="6" fillId="18" borderId="18" xfId="40" applyNumberFormat="1" applyFont="1" applyFill="1" applyBorder="1" applyAlignment="1" applyProtection="1">
      <alignment horizontal="center" vertical="center"/>
    </xf>
    <xf numFmtId="0" fontId="7" fillId="0" borderId="0" xfId="40" applyNumberFormat="1" applyFont="1" applyFill="1" applyAlignment="1" applyProtection="1">
      <alignment horizontal="center" vertical="center" wrapText="1"/>
    </xf>
    <xf numFmtId="0" fontId="1" fillId="18" borderId="11" xfId="43" applyFont="1" applyFill="1" applyBorder="1" applyAlignment="1">
      <alignment horizontal="center" vertical="center" wrapText="1"/>
    </xf>
    <xf numFmtId="0" fontId="1" fillId="18" borderId="12" xfId="43" applyFont="1" applyFill="1" applyBorder="1" applyAlignment="1">
      <alignment horizontal="center" vertical="center" wrapText="1"/>
    </xf>
    <xf numFmtId="0" fontId="1" fillId="18" borderId="15" xfId="43" applyFont="1" applyFill="1" applyBorder="1" applyAlignment="1">
      <alignment horizontal="center" vertical="center" wrapText="1"/>
    </xf>
    <xf numFmtId="0" fontId="6" fillId="18" borderId="9" xfId="40" applyNumberFormat="1" applyFont="1" applyFill="1" applyBorder="1" applyAlignment="1" applyProtection="1">
      <alignment horizontal="center" vertical="center"/>
    </xf>
    <xf numFmtId="0" fontId="6" fillId="18" borderId="9" xfId="4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0" borderId="10" xfId="0" applyBorder="1" applyAlignment="1">
      <alignment horizontal="right"/>
    </xf>
    <xf numFmtId="0" fontId="6" fillId="0" borderId="9" xfId="0" applyFont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 wrapText="1"/>
    </xf>
    <xf numFmtId="0" fontId="7" fillId="0" borderId="0" xfId="31" applyNumberFormat="1" applyFont="1" applyFill="1" applyAlignment="1" applyProtection="1">
      <alignment horizontal="center" vertical="center" wrapText="1"/>
    </xf>
    <xf numFmtId="0" fontId="6" fillId="18" borderId="9" xfId="31" applyNumberFormat="1" applyFont="1" applyFill="1" applyBorder="1" applyAlignment="1" applyProtection="1">
      <alignment horizontal="center" vertical="center" wrapText="1"/>
    </xf>
    <xf numFmtId="0" fontId="6" fillId="18" borderId="9" xfId="31" applyFont="1" applyFill="1" applyBorder="1" applyAlignment="1">
      <alignment horizontal="center" vertical="center" wrapText="1"/>
    </xf>
    <xf numFmtId="0" fontId="6" fillId="0" borderId="0" xfId="31" applyNumberFormat="1" applyFont="1" applyFill="1" applyAlignment="1" applyProtection="1">
      <alignment horizontal="center" vertical="center" wrapText="1"/>
    </xf>
    <xf numFmtId="0" fontId="1" fillId="0" borderId="10" xfId="31" applyNumberFormat="1" applyFont="1" applyFill="1" applyBorder="1" applyAlignment="1" applyProtection="1">
      <alignment horizontal="center" vertical="center"/>
    </xf>
    <xf numFmtId="0" fontId="6" fillId="18" borderId="11" xfId="31" applyNumberFormat="1" applyFont="1" applyFill="1" applyBorder="1" applyAlignment="1" applyProtection="1">
      <alignment horizontal="center" vertical="center" wrapText="1"/>
    </xf>
    <xf numFmtId="0" fontId="6" fillId="18" borderId="12" xfId="31" applyNumberFormat="1" applyFont="1" applyFill="1" applyBorder="1" applyAlignment="1" applyProtection="1">
      <alignment horizontal="center" vertical="center" wrapText="1"/>
    </xf>
    <xf numFmtId="0" fontId="6" fillId="18" borderId="15" xfId="31" applyNumberFormat="1" applyFont="1" applyFill="1" applyBorder="1" applyAlignment="1" applyProtection="1">
      <alignment horizontal="center" vertical="center" wrapText="1"/>
    </xf>
    <xf numFmtId="0" fontId="1" fillId="18" borderId="9" xfId="31" applyNumberFormat="1" applyFont="1" applyFill="1" applyBorder="1" applyAlignment="1" applyProtection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7" fillId="0" borderId="0" xfId="34" applyNumberFormat="1" applyFont="1" applyFill="1" applyAlignment="1" applyProtection="1">
      <alignment horizontal="center" vertical="center"/>
    </xf>
    <xf numFmtId="0" fontId="6" fillId="18" borderId="22" xfId="34" applyNumberFormat="1" applyFont="1" applyFill="1" applyBorder="1" applyAlignment="1" applyProtection="1">
      <alignment horizontal="center" vertical="center" wrapText="1"/>
    </xf>
    <xf numFmtId="0" fontId="6" fillId="18" borderId="18" xfId="34" applyNumberFormat="1" applyFont="1" applyFill="1" applyBorder="1" applyAlignment="1" applyProtection="1">
      <alignment horizontal="center" vertical="center" wrapText="1"/>
    </xf>
    <xf numFmtId="0" fontId="6" fillId="0" borderId="10" xfId="34" applyNumberFormat="1" applyFont="1" applyFill="1" applyBorder="1" applyAlignment="1" applyProtection="1">
      <alignment horizontal="right" vertical="center"/>
    </xf>
    <xf numFmtId="0" fontId="6" fillId="18" borderId="9" xfId="34" applyNumberFormat="1" applyFont="1" applyFill="1" applyBorder="1" applyAlignment="1" applyProtection="1">
      <alignment horizontal="center" vertical="center" wrapText="1"/>
    </xf>
    <xf numFmtId="0" fontId="6" fillId="18" borderId="11" xfId="34" applyFont="1" applyFill="1" applyBorder="1" applyAlignment="1">
      <alignment horizontal="center" vertical="center" wrapText="1"/>
    </xf>
    <xf numFmtId="0" fontId="6" fillId="18" borderId="13" xfId="34" applyFont="1" applyFill="1" applyBorder="1" applyAlignment="1">
      <alignment horizontal="center" vertical="center" wrapText="1"/>
    </xf>
    <xf numFmtId="0" fontId="6" fillId="18" borderId="9" xfId="34" applyNumberFormat="1" applyFont="1" applyFill="1" applyBorder="1" applyAlignment="1" applyProtection="1">
      <alignment horizontal="center" vertical="center"/>
    </xf>
    <xf numFmtId="0" fontId="0" fillId="0" borderId="10" xfId="0" applyBorder="1" applyAlignment="1">
      <alignment horizontal="center"/>
    </xf>
    <xf numFmtId="0" fontId="1" fillId="0" borderId="20" xfId="0" applyNumberFormat="1" applyFont="1" applyFill="1" applyBorder="1" applyAlignment="1" applyProtection="1">
      <alignment horizontal="left"/>
    </xf>
    <xf numFmtId="0" fontId="6" fillId="18" borderId="9" xfId="33" applyNumberFormat="1" applyFont="1" applyFill="1" applyBorder="1" applyAlignment="1" applyProtection="1">
      <alignment horizontal="center" vertical="center" wrapText="1"/>
    </xf>
    <xf numFmtId="0" fontId="7" fillId="0" borderId="0" xfId="33" applyNumberFormat="1" applyFont="1" applyFill="1" applyAlignment="1" applyProtection="1">
      <alignment horizontal="center" vertical="center"/>
    </xf>
    <xf numFmtId="0" fontId="25" fillId="18" borderId="9" xfId="33" applyNumberFormat="1" applyFont="1" applyFill="1" applyBorder="1" applyAlignment="1" applyProtection="1">
      <alignment horizontal="center" vertical="center" wrapText="1"/>
    </xf>
    <xf numFmtId="0" fontId="6" fillId="18" borderId="9" xfId="37" applyNumberFormat="1" applyFont="1" applyFill="1" applyBorder="1" applyAlignment="1" applyProtection="1">
      <alignment horizontal="center" vertical="center" wrapText="1"/>
    </xf>
    <xf numFmtId="0" fontId="6" fillId="18" borderId="9" xfId="37" applyFont="1" applyFill="1" applyBorder="1" applyAlignment="1">
      <alignment horizontal="center" vertical="center" wrapText="1"/>
    </xf>
    <xf numFmtId="0" fontId="6" fillId="18" borderId="19" xfId="37" applyNumberFormat="1" applyFont="1" applyFill="1" applyBorder="1" applyAlignment="1" applyProtection="1">
      <alignment horizontal="center" vertical="center"/>
    </xf>
    <xf numFmtId="0" fontId="6" fillId="18" borderId="22" xfId="37" applyNumberFormat="1" applyFont="1" applyFill="1" applyBorder="1" applyAlignment="1" applyProtection="1">
      <alignment horizontal="center" vertical="center"/>
    </xf>
    <xf numFmtId="0" fontId="6" fillId="18" borderId="18" xfId="37" applyNumberFormat="1" applyFont="1" applyFill="1" applyBorder="1" applyAlignment="1" applyProtection="1">
      <alignment horizontal="center" vertical="center"/>
    </xf>
    <xf numFmtId="0" fontId="6" fillId="18" borderId="9" xfId="37" applyNumberFormat="1" applyFont="1" applyFill="1" applyBorder="1" applyAlignment="1" applyProtection="1">
      <alignment horizontal="center" vertical="center"/>
    </xf>
    <xf numFmtId="0" fontId="7" fillId="0" borderId="0" xfId="37" applyNumberFormat="1" applyFont="1" applyFill="1" applyAlignment="1" applyProtection="1">
      <alignment horizontal="center" vertical="center" wrapText="1"/>
    </xf>
    <xf numFmtId="0" fontId="6" fillId="0" borderId="10" xfId="37" applyNumberFormat="1" applyFont="1" applyFill="1" applyBorder="1" applyAlignment="1" applyProtection="1">
      <alignment horizontal="right" vertical="center" wrapText="1"/>
    </xf>
    <xf numFmtId="0" fontId="6" fillId="0" borderId="10" xfId="26" applyNumberFormat="1" applyFont="1" applyFill="1" applyBorder="1" applyAlignment="1" applyProtection="1">
      <alignment horizontal="right" vertical="center" wrapText="1"/>
    </xf>
    <xf numFmtId="0" fontId="6" fillId="0" borderId="0" xfId="26" applyNumberFormat="1" applyFont="1" applyFill="1" applyAlignment="1" applyProtection="1">
      <alignment horizontal="right" vertical="center" wrapText="1"/>
    </xf>
    <xf numFmtId="0" fontId="6" fillId="18" borderId="9" xfId="26" applyNumberFormat="1" applyFont="1" applyFill="1" applyBorder="1" applyAlignment="1" applyProtection="1">
      <alignment horizontal="center" vertical="center" wrapText="1"/>
    </xf>
    <xf numFmtId="0" fontId="6" fillId="18" borderId="9" xfId="26" applyFont="1" applyFill="1" applyBorder="1" applyAlignment="1">
      <alignment horizontal="center" vertical="center" wrapText="1"/>
    </xf>
    <xf numFmtId="0" fontId="7" fillId="0" borderId="0" xfId="26" applyNumberFormat="1" applyFont="1" applyFill="1" applyAlignment="1" applyProtection="1">
      <alignment horizontal="center" vertical="center"/>
    </xf>
    <xf numFmtId="0" fontId="6" fillId="18" borderId="11" xfId="26" applyNumberFormat="1" applyFont="1" applyFill="1" applyBorder="1" applyAlignment="1" applyProtection="1">
      <alignment horizontal="center" vertical="center" wrapText="1"/>
    </xf>
    <xf numFmtId="0" fontId="6" fillId="18" borderId="12" xfId="26" applyNumberFormat="1" applyFont="1" applyFill="1" applyBorder="1" applyAlignment="1" applyProtection="1">
      <alignment horizontal="center" vertical="center" wrapText="1"/>
    </xf>
    <xf numFmtId="0" fontId="6" fillId="18" borderId="15" xfId="26" applyNumberFormat="1" applyFont="1" applyFill="1" applyBorder="1" applyAlignment="1" applyProtection="1">
      <alignment horizontal="center" vertical="center" wrapText="1"/>
    </xf>
    <xf numFmtId="0" fontId="7" fillId="0" borderId="0" xfId="25" applyNumberFormat="1" applyFont="1" applyFill="1" applyAlignment="1" applyProtection="1">
      <alignment horizontal="center" vertical="center"/>
    </xf>
    <xf numFmtId="0" fontId="6" fillId="18" borderId="9" xfId="25" applyNumberFormat="1" applyFont="1" applyFill="1" applyBorder="1" applyAlignment="1" applyProtection="1">
      <alignment horizontal="center" vertical="center" wrapText="1"/>
    </xf>
    <xf numFmtId="0" fontId="6" fillId="18" borderId="9" xfId="25" applyFont="1" applyFill="1" applyBorder="1" applyAlignment="1">
      <alignment horizontal="center" vertical="center" wrapText="1"/>
    </xf>
    <xf numFmtId="0" fontId="6" fillId="18" borderId="9" xfId="25" applyNumberFormat="1" applyFont="1" applyFill="1" applyBorder="1" applyAlignment="1" applyProtection="1">
      <alignment horizontal="center" vertical="center"/>
    </xf>
    <xf numFmtId="0" fontId="6" fillId="0" borderId="10" xfId="25" applyNumberFormat="1" applyFont="1" applyFill="1" applyBorder="1" applyAlignment="1" applyProtection="1">
      <alignment horizontal="right" vertical="center"/>
    </xf>
    <xf numFmtId="0" fontId="6" fillId="18" borderId="9" xfId="35" applyFont="1" applyFill="1" applyBorder="1" applyAlignment="1">
      <alignment horizontal="center" vertical="center" wrapText="1"/>
    </xf>
    <xf numFmtId="0" fontId="7" fillId="0" borderId="0" xfId="35" applyNumberFormat="1" applyFont="1" applyFill="1" applyAlignment="1" applyProtection="1">
      <alignment horizontal="center" vertical="center" wrapText="1"/>
    </xf>
    <xf numFmtId="0" fontId="6" fillId="18" borderId="19" xfId="35" applyFont="1" applyFill="1" applyBorder="1" applyAlignment="1">
      <alignment horizontal="center" vertical="center" wrapText="1"/>
    </xf>
    <xf numFmtId="0" fontId="6" fillId="18" borderId="18" xfId="35" applyFont="1" applyFill="1" applyBorder="1" applyAlignment="1">
      <alignment horizontal="center" vertical="center" wrapText="1"/>
    </xf>
    <xf numFmtId="49" fontId="6" fillId="18" borderId="9" xfId="35" applyNumberFormat="1" applyFont="1" applyFill="1" applyBorder="1" applyAlignment="1" applyProtection="1">
      <alignment horizontal="center" vertical="center" wrapText="1"/>
    </xf>
    <xf numFmtId="0" fontId="6" fillId="18" borderId="9" xfId="35" applyNumberFormat="1" applyFont="1" applyFill="1" applyBorder="1" applyAlignment="1" applyProtection="1">
      <alignment horizontal="center" vertical="center" wrapText="1"/>
    </xf>
    <xf numFmtId="0" fontId="6" fillId="18" borderId="19" xfId="35" applyNumberFormat="1" applyFont="1" applyFill="1" applyBorder="1" applyAlignment="1" applyProtection="1">
      <alignment horizontal="center" vertical="center" wrapText="1"/>
    </xf>
    <xf numFmtId="0" fontId="6" fillId="18" borderId="9" xfId="35" applyNumberFormat="1" applyFont="1" applyFill="1" applyBorder="1" applyAlignment="1" applyProtection="1">
      <alignment horizontal="center" vertical="center"/>
    </xf>
    <xf numFmtId="0" fontId="6" fillId="18" borderId="21" xfId="35" applyFont="1" applyFill="1" applyBorder="1" applyAlignment="1">
      <alignment horizontal="center" vertical="center" wrapText="1"/>
    </xf>
    <xf numFmtId="0" fontId="7" fillId="0" borderId="0" xfId="32" applyNumberFormat="1" applyFont="1" applyFill="1" applyAlignment="1" applyProtection="1">
      <alignment horizontal="center" vertical="center"/>
    </xf>
    <xf numFmtId="0" fontId="6" fillId="0" borderId="10" xfId="32" applyNumberFormat="1" applyFont="1" applyFill="1" applyBorder="1" applyAlignment="1" applyProtection="1">
      <alignment horizontal="right" vertical="center"/>
    </xf>
    <xf numFmtId="0" fontId="6" fillId="18" borderId="19" xfId="32" applyNumberFormat="1" applyFont="1" applyFill="1" applyBorder="1" applyAlignment="1" applyProtection="1">
      <alignment horizontal="center" vertical="center"/>
    </xf>
    <xf numFmtId="0" fontId="6" fillId="18" borderId="19" xfId="32" applyNumberFormat="1" applyFont="1" applyFill="1" applyBorder="1" applyAlignment="1" applyProtection="1">
      <alignment horizontal="center" vertical="center" wrapText="1"/>
    </xf>
    <xf numFmtId="0" fontId="1" fillId="18" borderId="14" xfId="32" applyFont="1" applyFill="1" applyBorder="1" applyAlignment="1">
      <alignment horizontal="center" vertical="center" wrapText="1"/>
    </xf>
    <xf numFmtId="0" fontId="1" fillId="18" borderId="16" xfId="32" applyFont="1" applyFill="1" applyBorder="1" applyAlignment="1" applyProtection="1">
      <alignment horizontal="center" vertical="center" wrapText="1"/>
      <protection locked="0"/>
    </xf>
    <xf numFmtId="0" fontId="1" fillId="18" borderId="23" xfId="32" applyFont="1" applyFill="1" applyBorder="1" applyAlignment="1">
      <alignment horizontal="center" vertical="center" wrapText="1"/>
    </xf>
    <xf numFmtId="0" fontId="6" fillId="18" borderId="22" xfId="32" applyNumberFormat="1" applyFont="1" applyFill="1" applyBorder="1" applyAlignment="1" applyProtection="1">
      <alignment horizontal="center" vertical="center"/>
    </xf>
    <xf numFmtId="0" fontId="6" fillId="18" borderId="18" xfId="32" applyNumberFormat="1" applyFont="1" applyFill="1" applyBorder="1" applyAlignment="1" applyProtection="1">
      <alignment horizontal="center" vertical="center"/>
    </xf>
    <xf numFmtId="0" fontId="1" fillId="18" borderId="9" xfId="32" applyFont="1" applyFill="1" applyBorder="1" applyAlignment="1">
      <alignment horizontal="center" vertical="center" wrapText="1"/>
    </xf>
    <xf numFmtId="0" fontId="6" fillId="18" borderId="9" xfId="32" applyNumberFormat="1" applyFont="1" applyFill="1" applyBorder="1" applyAlignment="1" applyProtection="1">
      <alignment horizontal="center" vertical="center" wrapText="1"/>
    </xf>
    <xf numFmtId="0" fontId="6" fillId="18" borderId="10" xfId="32" applyNumberFormat="1" applyFont="1" applyFill="1" applyBorder="1" applyAlignment="1" applyProtection="1">
      <alignment horizontal="center" vertical="center" wrapText="1"/>
    </xf>
    <xf numFmtId="0" fontId="6" fillId="18" borderId="22" xfId="32" applyNumberFormat="1" applyFont="1" applyFill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18" borderId="21" xfId="30" applyNumberFormat="1" applyFont="1" applyFill="1" applyBorder="1" applyAlignment="1" applyProtection="1">
      <alignment horizontal="center" vertical="center" wrapText="1"/>
    </xf>
    <xf numFmtId="0" fontId="6" fillId="18" borderId="19" xfId="30" applyNumberFormat="1" applyFont="1" applyFill="1" applyBorder="1" applyAlignment="1" applyProtection="1">
      <alignment horizontal="center" vertical="center" wrapText="1"/>
    </xf>
    <xf numFmtId="0" fontId="6" fillId="18" borderId="15" xfId="30" applyNumberFormat="1" applyFont="1" applyFill="1" applyBorder="1" applyAlignment="1" applyProtection="1">
      <alignment horizontal="center" vertical="center" wrapText="1"/>
    </xf>
    <xf numFmtId="0" fontId="6" fillId="18" borderId="9" xfId="30" applyNumberFormat="1" applyFont="1" applyFill="1" applyBorder="1" applyAlignment="1" applyProtection="1">
      <alignment horizontal="center" vertical="center" wrapText="1"/>
    </xf>
    <xf numFmtId="0" fontId="6" fillId="18" borderId="22" xfId="30" applyNumberFormat="1" applyFont="1" applyFill="1" applyBorder="1" applyAlignment="1" applyProtection="1">
      <alignment horizontal="center" vertical="center" wrapText="1"/>
    </xf>
    <xf numFmtId="0" fontId="6" fillId="18" borderId="18" xfId="30" applyNumberFormat="1" applyFont="1" applyFill="1" applyBorder="1" applyAlignment="1" applyProtection="1">
      <alignment horizontal="center" vertical="center" wrapText="1"/>
    </xf>
    <xf numFmtId="0" fontId="7" fillId="0" borderId="0" xfId="30" applyNumberFormat="1" applyFont="1" applyFill="1" applyAlignment="1" applyProtection="1">
      <alignment horizontal="center" vertical="center"/>
    </xf>
    <xf numFmtId="0" fontId="6" fillId="0" borderId="10" xfId="30" applyNumberFormat="1" applyFont="1" applyFill="1" applyBorder="1" applyAlignment="1" applyProtection="1">
      <alignment horizontal="right" vertical="center"/>
    </xf>
    <xf numFmtId="0" fontId="1" fillId="18" borderId="18" xfId="30" applyFont="1" applyFill="1" applyBorder="1" applyAlignment="1">
      <alignment horizontal="center" vertical="center" wrapText="1"/>
    </xf>
    <xf numFmtId="0" fontId="1" fillId="18" borderId="9" xfId="30" applyFont="1" applyFill="1" applyBorder="1" applyAlignment="1">
      <alignment horizontal="center" vertical="center" wrapText="1"/>
    </xf>
    <xf numFmtId="0" fontId="6" fillId="18" borderId="10" xfId="30" applyNumberFormat="1" applyFont="1" applyFill="1" applyBorder="1" applyAlignment="1" applyProtection="1">
      <alignment horizontal="center" vertical="center" wrapText="1"/>
    </xf>
    <xf numFmtId="0" fontId="1" fillId="0" borderId="10" xfId="29" applyFont="1" applyBorder="1" applyAlignment="1">
      <alignment horizontal="right" vertical="center"/>
    </xf>
    <xf numFmtId="0" fontId="1" fillId="0" borderId="10" xfId="29" applyBorder="1" applyAlignment="1">
      <alignment horizontal="right" vertical="center"/>
    </xf>
    <xf numFmtId="0" fontId="6" fillId="18" borderId="9" xfId="29" applyNumberFormat="1" applyFont="1" applyFill="1" applyBorder="1" applyAlignment="1" applyProtection="1">
      <alignment horizontal="center" vertical="center" wrapText="1"/>
    </xf>
    <xf numFmtId="0" fontId="6" fillId="18" borderId="9" xfId="29" applyNumberFormat="1" applyFont="1" applyFill="1" applyBorder="1" applyAlignment="1" applyProtection="1">
      <alignment horizontal="center" vertical="center"/>
    </xf>
    <xf numFmtId="0" fontId="6" fillId="0" borderId="9" xfId="29" applyNumberFormat="1" applyFont="1" applyFill="1" applyBorder="1" applyAlignment="1" applyProtection="1">
      <alignment horizontal="center" vertical="center" wrapText="1"/>
    </xf>
    <xf numFmtId="0" fontId="27" fillId="0" borderId="0" xfId="29" applyNumberFormat="1" applyFont="1" applyFill="1" applyAlignment="1" applyProtection="1">
      <alignment horizontal="center" vertical="center" wrapText="1"/>
    </xf>
    <xf numFmtId="0" fontId="7" fillId="0" borderId="0" xfId="28" applyNumberFormat="1" applyFont="1" applyFill="1" applyAlignment="1" applyProtection="1">
      <alignment horizontal="center" vertical="center"/>
    </xf>
    <xf numFmtId="0" fontId="1" fillId="0" borderId="19" xfId="28" applyNumberFormat="1" applyFont="1" applyFill="1" applyBorder="1" applyAlignment="1" applyProtection="1">
      <alignment horizontal="center" vertical="center" wrapText="1"/>
    </xf>
    <xf numFmtId="0" fontId="1" fillId="0" borderId="9" xfId="28" applyNumberFormat="1" applyFont="1" applyFill="1" applyBorder="1" applyAlignment="1" applyProtection="1">
      <alignment horizontal="center" vertical="center" wrapText="1"/>
    </xf>
    <xf numFmtId="0" fontId="1" fillId="0" borderId="14" xfId="28" applyNumberFormat="1" applyFont="1" applyFill="1" applyBorder="1" applyAlignment="1" applyProtection="1">
      <alignment horizontal="center" vertical="center" wrapText="1"/>
    </xf>
    <xf numFmtId="0" fontId="1" fillId="0" borderId="11" xfId="28" applyNumberFormat="1" applyFont="1" applyFill="1" applyBorder="1" applyAlignment="1" applyProtection="1">
      <alignment horizontal="center" vertical="center" wrapText="1"/>
    </xf>
    <xf numFmtId="0" fontId="26" fillId="0" borderId="0" xfId="27" applyFont="1" applyAlignment="1">
      <alignment horizontal="center" vertical="center"/>
    </xf>
    <xf numFmtId="0" fontId="5" fillId="11" borderId="18" xfId="27" applyNumberFormat="1" applyFont="1" applyFill="1" applyBorder="1" applyAlignment="1" applyProtection="1">
      <alignment horizontal="center" vertical="center"/>
    </xf>
    <xf numFmtId="0" fontId="5" fillId="11" borderId="9" xfId="27" applyNumberFormat="1" applyFont="1" applyFill="1" applyBorder="1" applyAlignment="1" applyProtection="1">
      <alignment horizontal="center" vertical="center"/>
    </xf>
    <xf numFmtId="0" fontId="5" fillId="11" borderId="19" xfId="27" applyNumberFormat="1" applyFont="1" applyFill="1" applyBorder="1" applyAlignment="1" applyProtection="1">
      <alignment horizontal="center" vertical="center"/>
    </xf>
    <xf numFmtId="0" fontId="5" fillId="11" borderId="18" xfId="27" applyNumberFormat="1" applyFont="1" applyFill="1" applyBorder="1" applyAlignment="1" applyProtection="1">
      <alignment horizontal="center" vertical="center" wrapText="1"/>
    </xf>
    <xf numFmtId="0" fontId="5" fillId="11" borderId="9" xfId="27" applyNumberFormat="1" applyFont="1" applyFill="1" applyBorder="1" applyAlignment="1" applyProtection="1">
      <alignment horizontal="center" vertical="center" wrapText="1"/>
    </xf>
    <xf numFmtId="0" fontId="5" fillId="11" borderId="19" xfId="41" applyNumberFormat="1" applyFont="1" applyFill="1" applyBorder="1" applyAlignment="1" applyProtection="1">
      <alignment horizontal="center" vertical="center" wrapText="1"/>
    </xf>
    <xf numFmtId="0" fontId="5" fillId="11" borderId="9" xfId="41" applyNumberFormat="1" applyFont="1" applyFill="1" applyBorder="1" applyAlignment="1" applyProtection="1">
      <alignment horizontal="center" vertical="center" wrapText="1"/>
    </xf>
    <xf numFmtId="0" fontId="26" fillId="0" borderId="0" xfId="41" applyNumberFormat="1" applyFont="1" applyFill="1" applyAlignment="1" applyProtection="1">
      <alignment horizontal="center" vertical="center"/>
    </xf>
    <xf numFmtId="0" fontId="5" fillId="11" borderId="11" xfId="41" applyNumberFormat="1" applyFont="1" applyFill="1" applyBorder="1" applyAlignment="1" applyProtection="1">
      <alignment horizontal="center" vertical="center" wrapText="1"/>
    </xf>
    <xf numFmtId="0" fontId="5" fillId="11" borderId="15" xfId="41" applyNumberFormat="1" applyFont="1" applyFill="1" applyBorder="1" applyAlignment="1" applyProtection="1">
      <alignment horizontal="center" vertical="center" wrapText="1"/>
    </xf>
    <xf numFmtId="0" fontId="5" fillId="11" borderId="18" xfId="41" applyNumberFormat="1" applyFont="1" applyFill="1" applyBorder="1" applyAlignment="1" applyProtection="1">
      <alignment horizontal="center" vertical="center" wrapText="1"/>
    </xf>
    <xf numFmtId="0" fontId="6" fillId="18" borderId="9" xfId="33" applyNumberFormat="1" applyFont="1" applyFill="1" applyBorder="1" applyAlignment="1" applyProtection="1">
      <alignment horizontal="center" vertical="center"/>
    </xf>
    <xf numFmtId="0" fontId="6" fillId="18" borderId="11" xfId="33" applyNumberFormat="1" applyFont="1" applyFill="1" applyBorder="1" applyAlignment="1" applyProtection="1">
      <alignment horizontal="center" vertical="center" wrapText="1"/>
    </xf>
    <xf numFmtId="0" fontId="6" fillId="18" borderId="15" xfId="33" applyNumberFormat="1" applyFont="1" applyFill="1" applyBorder="1" applyAlignment="1" applyProtection="1">
      <alignment horizontal="center" vertical="center" wrapText="1"/>
    </xf>
    <xf numFmtId="0" fontId="6" fillId="18" borderId="19" xfId="33" applyFont="1" applyFill="1" applyBorder="1" applyAlignment="1">
      <alignment horizontal="center" vertical="center"/>
    </xf>
    <xf numFmtId="0" fontId="6" fillId="18" borderId="18" xfId="33" applyFont="1" applyFill="1" applyBorder="1" applyAlignment="1">
      <alignment horizontal="center" vertical="center"/>
    </xf>
    <xf numFmtId="0" fontId="6" fillId="11" borderId="21" xfId="28" applyNumberFormat="1" applyFont="1" applyFill="1" applyBorder="1" applyAlignment="1" applyProtection="1">
      <alignment horizontal="center" vertical="center" wrapText="1"/>
    </xf>
    <xf numFmtId="0" fontId="6" fillId="11" borderId="15" xfId="28" applyNumberFormat="1" applyFont="1" applyFill="1" applyBorder="1" applyAlignment="1" applyProtection="1">
      <alignment horizontal="center" vertical="center" wrapText="1"/>
    </xf>
    <xf numFmtId="0" fontId="6" fillId="11" borderId="23" xfId="28" applyNumberFormat="1" applyFont="1" applyFill="1" applyBorder="1" applyAlignment="1" applyProtection="1">
      <alignment horizontal="center" vertical="center" wrapText="1"/>
    </xf>
    <xf numFmtId="0" fontId="6" fillId="11" borderId="10" xfId="28" applyNumberFormat="1" applyFont="1" applyFill="1" applyBorder="1" applyAlignment="1" applyProtection="1">
      <alignment horizontal="center" vertical="center" wrapText="1"/>
    </xf>
    <xf numFmtId="0" fontId="6" fillId="11" borderId="9" xfId="28" applyNumberFormat="1" applyFont="1" applyFill="1" applyBorder="1" applyAlignment="1" applyProtection="1">
      <alignment horizontal="center" vertical="center" wrapText="1"/>
    </xf>
    <xf numFmtId="0" fontId="6" fillId="11" borderId="18" xfId="28" applyNumberFormat="1" applyFont="1" applyFill="1" applyBorder="1" applyAlignment="1" applyProtection="1">
      <alignment horizontal="center" vertical="center" wrapText="1"/>
    </xf>
    <xf numFmtId="0" fontId="6" fillId="11" borderId="19" xfId="28" applyNumberFormat="1" applyFont="1" applyFill="1" applyBorder="1" applyAlignment="1" applyProtection="1">
      <alignment horizontal="center" vertical="center" wrapText="1"/>
    </xf>
    <xf numFmtId="0" fontId="6" fillId="11" borderId="22" xfId="28" applyNumberFormat="1" applyFont="1" applyFill="1" applyBorder="1" applyAlignment="1" applyProtection="1">
      <alignment horizontal="center" vertical="center" wrapText="1"/>
    </xf>
    <xf numFmtId="0" fontId="1" fillId="11" borderId="11" xfId="28" applyFill="1" applyBorder="1" applyAlignment="1">
      <alignment horizontal="center" vertical="center" wrapText="1"/>
    </xf>
    <xf numFmtId="0" fontId="1" fillId="11" borderId="12" xfId="28" applyFill="1" applyBorder="1" applyAlignment="1">
      <alignment horizontal="center" vertical="center" wrapText="1"/>
    </xf>
    <xf numFmtId="179" fontId="1" fillId="0" borderId="9" xfId="28" applyNumberFormat="1" applyFont="1" applyFill="1" applyBorder="1" applyAlignment="1" applyProtection="1">
      <alignment horizontal="right" vertical="center" wrapText="1"/>
    </xf>
  </cellXfs>
  <cellStyles count="61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常规_01024199FB0E4AA990B5AE7002822FBB" xfId="25"/>
    <cellStyle name="常规_0B6CD2B80CC44853A61EA0F3C70718A7" xfId="26"/>
    <cellStyle name="常规_10FFF10EDCCA4317905A55AF0DC4BD23" xfId="27"/>
    <cellStyle name="常规_16D242D3E8CA48A39E7BABAD4C2ADF34" xfId="28"/>
    <cellStyle name="常规_234CAB730E9A49B381A8B2597D07D694" xfId="29"/>
    <cellStyle name="常规_385200E607F04804B5C7988757B03D63" xfId="30"/>
    <cellStyle name="常规_39487248717147F198562F069F2ADD01" xfId="31"/>
    <cellStyle name="常规_5E9FB8AE66E14E3CBF0A58F4E691094F" xfId="32"/>
    <cellStyle name="常规_76F45534EFC8460DA0F4824A8C8A34BC" xfId="33"/>
    <cellStyle name="常规_895BA4DC252E44F38DB6B1093505760C" xfId="34"/>
    <cellStyle name="常规_9BD24174709145A1A19E8F64762D88B5" xfId="35"/>
    <cellStyle name="常规_AB1B1E38243A4EE5BA45BBBA49A942B7" xfId="36"/>
    <cellStyle name="常规_E8AF75BCA17C4A7BA79F29CA83B6F5A7" xfId="37"/>
    <cellStyle name="常规_EA9ADEE351EC4FBE8D6B10FECBD78F3B" xfId="38"/>
    <cellStyle name="常规_F2C9F44EAE6D41698431DB70DDBCF964" xfId="39"/>
    <cellStyle name="常规_FA85956AF29D46888C80C611E9FB4855" xfId="40"/>
    <cellStyle name="常规_FDEBF98641054675A285ACB70D2F65A1" xfId="41"/>
    <cellStyle name="常规_部门收支总表" xfId="42"/>
    <cellStyle name="常规_工资福利" xfId="43"/>
    <cellStyle name="好" xfId="44" builtinId="26" customBuiltin="1"/>
    <cellStyle name="汇总" xfId="45" builtinId="25" customBuiltin="1"/>
    <cellStyle name="计算" xfId="46" builtinId="22" customBuiltin="1"/>
    <cellStyle name="检查单元格" xfId="47" builtinId="23" customBuiltin="1"/>
    <cellStyle name="解释性文本" xfId="48" builtinId="53" customBuiltin="1"/>
    <cellStyle name="警告文本" xfId="49" builtinId="11" customBuiltin="1"/>
    <cellStyle name="链接单元格" xfId="50" builtinId="24" customBuiltin="1"/>
    <cellStyle name="强调文字颜色 1" xfId="51" builtinId="29" customBuiltin="1"/>
    <cellStyle name="强调文字颜色 2" xfId="52" builtinId="33" customBuiltin="1"/>
    <cellStyle name="强调文字颜色 3" xfId="53" builtinId="37" customBuiltin="1"/>
    <cellStyle name="强调文字颜色 4" xfId="54" builtinId="41" customBuiltin="1"/>
    <cellStyle name="强调文字颜色 5" xfId="55" builtinId="45" customBuiltin="1"/>
    <cellStyle name="强调文字颜色 6" xfId="56" builtinId="49" customBuiltin="1"/>
    <cellStyle name="适中" xfId="57" builtinId="28" customBuiltin="1"/>
    <cellStyle name="输出" xfId="58" builtinId="21" customBuiltin="1"/>
    <cellStyle name="输入" xfId="59" builtinId="20" customBuiltin="1"/>
    <cellStyle name="注释" xfId="60" builtinId="10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0"/>
  <sheetViews>
    <sheetView showGridLines="0" showZeros="0" workbookViewId="0"/>
  </sheetViews>
  <sheetFormatPr defaultRowHeight="14.25"/>
  <cols>
    <col min="1" max="1" width="33.875" customWidth="1"/>
    <col min="2" max="2" width="13.375" customWidth="1"/>
    <col min="3" max="3" width="22.125" customWidth="1"/>
    <col min="4" max="4" width="12.75" customWidth="1"/>
    <col min="5" max="5" width="22.625" bestFit="1" customWidth="1"/>
    <col min="6" max="6" width="12.875" customWidth="1"/>
    <col min="7" max="7" width="21.75" customWidth="1"/>
    <col min="8" max="8" width="10.625" customWidth="1"/>
  </cols>
  <sheetData>
    <row r="1" spans="1:8" ht="20.25" customHeight="1">
      <c r="A1" s="1"/>
      <c r="B1" s="2"/>
      <c r="C1" s="2"/>
      <c r="D1" s="2"/>
      <c r="E1" s="2"/>
      <c r="H1" s="83" t="s">
        <v>126</v>
      </c>
    </row>
    <row r="2" spans="1:8" ht="20.25" customHeight="1">
      <c r="A2" s="370" t="s">
        <v>16</v>
      </c>
      <c r="B2" s="370"/>
      <c r="C2" s="370"/>
      <c r="D2" s="370"/>
      <c r="E2" s="370"/>
      <c r="F2" s="370"/>
      <c r="G2" s="370"/>
      <c r="H2" s="370"/>
    </row>
    <row r="3" spans="1:8" ht="16.5" customHeight="1">
      <c r="A3" s="368"/>
      <c r="B3" s="368"/>
      <c r="C3" s="368"/>
      <c r="D3" s="3"/>
      <c r="E3" s="3"/>
      <c r="H3" s="4" t="s">
        <v>1</v>
      </c>
    </row>
    <row r="4" spans="1:8" ht="16.5" customHeight="1">
      <c r="A4" s="5" t="s">
        <v>2</v>
      </c>
      <c r="B4" s="5"/>
      <c r="C4" s="369" t="s">
        <v>3</v>
      </c>
      <c r="D4" s="369"/>
      <c r="E4" s="369"/>
      <c r="F4" s="369"/>
      <c r="G4" s="369"/>
      <c r="H4" s="369"/>
    </row>
    <row r="5" spans="1:8" ht="15" customHeight="1">
      <c r="A5" s="6" t="s">
        <v>4</v>
      </c>
      <c r="B5" s="6" t="s">
        <v>5</v>
      </c>
      <c r="C5" s="7" t="s">
        <v>204</v>
      </c>
      <c r="D5" s="6" t="s">
        <v>5</v>
      </c>
      <c r="E5" s="7" t="s">
        <v>202</v>
      </c>
      <c r="F5" s="6" t="s">
        <v>5</v>
      </c>
      <c r="G5" s="7" t="s">
        <v>203</v>
      </c>
      <c r="H5" s="6" t="s">
        <v>174</v>
      </c>
    </row>
    <row r="6" spans="1:8" s="236" customFormat="1" ht="15" customHeight="1">
      <c r="A6" s="8" t="s">
        <v>30</v>
      </c>
      <c r="B6" s="10">
        <v>2411.42</v>
      </c>
      <c r="C6" s="8" t="s">
        <v>10</v>
      </c>
      <c r="D6" s="10">
        <v>2101.84</v>
      </c>
      <c r="E6" s="8" t="s">
        <v>17</v>
      </c>
      <c r="F6" s="10">
        <v>1202.53</v>
      </c>
      <c r="G6" s="234" t="s">
        <v>175</v>
      </c>
      <c r="H6" s="235">
        <v>874.57</v>
      </c>
    </row>
    <row r="7" spans="1:8" s="236" customFormat="1" ht="15" customHeight="1">
      <c r="A7" s="8" t="s">
        <v>31</v>
      </c>
      <c r="B7" s="10">
        <v>2406.42</v>
      </c>
      <c r="C7" s="234" t="s">
        <v>45</v>
      </c>
      <c r="D7" s="10">
        <v>0</v>
      </c>
      <c r="E7" s="8" t="s">
        <v>18</v>
      </c>
      <c r="F7" s="10">
        <v>884.05</v>
      </c>
      <c r="G7" s="234" t="s">
        <v>176</v>
      </c>
      <c r="H7" s="235">
        <v>1486.36</v>
      </c>
    </row>
    <row r="8" spans="1:8" s="236" customFormat="1" ht="15" customHeight="1">
      <c r="A8" s="8" t="s">
        <v>12</v>
      </c>
      <c r="B8" s="10">
        <v>5</v>
      </c>
      <c r="C8" s="8" t="s">
        <v>44</v>
      </c>
      <c r="D8" s="10">
        <v>0</v>
      </c>
      <c r="E8" s="8" t="s">
        <v>19</v>
      </c>
      <c r="F8" s="10">
        <v>277.47000000000003</v>
      </c>
      <c r="G8" s="234" t="s">
        <v>177</v>
      </c>
      <c r="H8" s="235">
        <v>0</v>
      </c>
    </row>
    <row r="9" spans="1:8" s="236" customFormat="1" ht="15" customHeight="1">
      <c r="A9" s="8" t="s">
        <v>24</v>
      </c>
      <c r="B9" s="10">
        <v>0</v>
      </c>
      <c r="C9" s="8" t="s">
        <v>46</v>
      </c>
      <c r="D9" s="10">
        <v>0</v>
      </c>
      <c r="E9" s="8" t="s">
        <v>20</v>
      </c>
      <c r="F9" s="10">
        <v>41.01</v>
      </c>
      <c r="G9" s="234" t="s">
        <v>178</v>
      </c>
      <c r="H9" s="235">
        <v>0</v>
      </c>
    </row>
    <row r="10" spans="1:8" s="236" customFormat="1" ht="15" customHeight="1">
      <c r="A10" s="8" t="s">
        <v>25</v>
      </c>
      <c r="B10" s="10">
        <v>0</v>
      </c>
      <c r="C10" s="8" t="s">
        <v>47</v>
      </c>
      <c r="D10" s="10">
        <v>0</v>
      </c>
      <c r="E10" s="8" t="s">
        <v>37</v>
      </c>
      <c r="F10" s="10">
        <v>1208.8900000000001</v>
      </c>
      <c r="G10" s="234" t="s">
        <v>179</v>
      </c>
      <c r="H10" s="235">
        <v>9.48</v>
      </c>
    </row>
    <row r="11" spans="1:8" s="236" customFormat="1" ht="15" customHeight="1">
      <c r="A11" s="8" t="s">
        <v>26</v>
      </c>
      <c r="B11" s="10">
        <v>0</v>
      </c>
      <c r="C11" s="8" t="s">
        <v>350</v>
      </c>
      <c r="D11" s="10">
        <v>0</v>
      </c>
      <c r="E11" s="176" t="s">
        <v>133</v>
      </c>
      <c r="F11" s="10">
        <v>1208.8900000000001</v>
      </c>
      <c r="G11" s="234" t="s">
        <v>180</v>
      </c>
      <c r="H11" s="235">
        <v>0</v>
      </c>
    </row>
    <row r="12" spans="1:8" s="236" customFormat="1" ht="15" customHeight="1">
      <c r="A12" s="8" t="s">
        <v>27</v>
      </c>
      <c r="B12" s="10">
        <v>0</v>
      </c>
      <c r="C12" s="8" t="s">
        <v>48</v>
      </c>
      <c r="D12" s="10">
        <v>165.53</v>
      </c>
      <c r="E12" s="176" t="s">
        <v>134</v>
      </c>
      <c r="F12" s="10">
        <v>0</v>
      </c>
      <c r="G12" s="234" t="s">
        <v>181</v>
      </c>
      <c r="H12" s="235">
        <v>0</v>
      </c>
    </row>
    <row r="13" spans="1:8" s="236" customFormat="1" ht="15" customHeight="1">
      <c r="A13" s="8" t="s">
        <v>28</v>
      </c>
      <c r="B13" s="10">
        <v>0</v>
      </c>
      <c r="C13" s="8" t="s">
        <v>351</v>
      </c>
      <c r="D13" s="10">
        <v>70.19</v>
      </c>
      <c r="E13" s="176" t="s">
        <v>135</v>
      </c>
      <c r="F13" s="10">
        <v>0</v>
      </c>
      <c r="G13" s="234" t="s">
        <v>182</v>
      </c>
      <c r="H13" s="235">
        <v>0</v>
      </c>
    </row>
    <row r="14" spans="1:8" s="236" customFormat="1" ht="15" customHeight="1">
      <c r="A14" s="8" t="s">
        <v>29</v>
      </c>
      <c r="B14" s="10">
        <v>0</v>
      </c>
      <c r="C14" s="8" t="s">
        <v>49</v>
      </c>
      <c r="D14" s="10">
        <v>0</v>
      </c>
      <c r="E14" s="176" t="s">
        <v>136</v>
      </c>
      <c r="F14" s="10">
        <v>0</v>
      </c>
      <c r="G14" s="234" t="s">
        <v>183</v>
      </c>
      <c r="H14" s="235">
        <v>41.01</v>
      </c>
    </row>
    <row r="15" spans="1:8" s="236" customFormat="1" ht="15" customHeight="1">
      <c r="A15" s="8"/>
      <c r="B15" s="10"/>
      <c r="C15" s="8" t="s">
        <v>50</v>
      </c>
      <c r="D15" s="10">
        <v>0</v>
      </c>
      <c r="E15" s="176" t="s">
        <v>137</v>
      </c>
      <c r="F15" s="10">
        <v>0</v>
      </c>
      <c r="G15" s="234" t="s">
        <v>184</v>
      </c>
      <c r="H15" s="235">
        <v>0</v>
      </c>
    </row>
    <row r="16" spans="1:8" s="236" customFormat="1" ht="15" customHeight="1">
      <c r="A16" s="237"/>
      <c r="B16" s="10"/>
      <c r="C16" s="8" t="s">
        <v>51</v>
      </c>
      <c r="D16" s="10">
        <v>0</v>
      </c>
      <c r="E16" s="176" t="s">
        <v>138</v>
      </c>
      <c r="F16" s="10">
        <v>0</v>
      </c>
      <c r="G16" s="234" t="s">
        <v>185</v>
      </c>
      <c r="H16" s="235">
        <v>0</v>
      </c>
    </row>
    <row r="17" spans="1:8" s="236" customFormat="1" ht="15" customHeight="1">
      <c r="A17" s="8"/>
      <c r="B17" s="10"/>
      <c r="C17" s="8" t="s">
        <v>52</v>
      </c>
      <c r="D17" s="10">
        <v>0</v>
      </c>
      <c r="E17" s="176" t="s">
        <v>21</v>
      </c>
      <c r="F17" s="10">
        <v>0</v>
      </c>
      <c r="G17" s="234" t="s">
        <v>186</v>
      </c>
      <c r="H17" s="235">
        <v>0</v>
      </c>
    </row>
    <row r="18" spans="1:8" s="236" customFormat="1" ht="15" customHeight="1">
      <c r="A18" s="8"/>
      <c r="B18" s="10"/>
      <c r="C18" s="9" t="s">
        <v>53</v>
      </c>
      <c r="D18" s="10">
        <v>0</v>
      </c>
      <c r="E18" s="8" t="s">
        <v>38</v>
      </c>
      <c r="F18" s="10">
        <v>0</v>
      </c>
      <c r="G18" s="234" t="s">
        <v>187</v>
      </c>
      <c r="H18" s="235">
        <v>0</v>
      </c>
    </row>
    <row r="19" spans="1:8" s="236" customFormat="1" ht="15" customHeight="1">
      <c r="A19" s="237"/>
      <c r="B19" s="10"/>
      <c r="C19" s="9" t="s">
        <v>54</v>
      </c>
      <c r="D19" s="10">
        <v>0</v>
      </c>
      <c r="E19" s="8" t="s">
        <v>39</v>
      </c>
      <c r="F19" s="10">
        <v>0</v>
      </c>
      <c r="G19" s="234" t="s">
        <v>188</v>
      </c>
      <c r="H19" s="235">
        <v>0</v>
      </c>
    </row>
    <row r="20" spans="1:8" s="236" customFormat="1" ht="15.75" customHeight="1">
      <c r="A20" s="237"/>
      <c r="B20" s="10"/>
      <c r="C20" s="9" t="s">
        <v>352</v>
      </c>
      <c r="D20" s="10">
        <v>0</v>
      </c>
      <c r="E20" s="8" t="s">
        <v>40</v>
      </c>
      <c r="F20" s="10">
        <v>0</v>
      </c>
      <c r="G20" s="234" t="s">
        <v>189</v>
      </c>
      <c r="H20" s="235">
        <v>0</v>
      </c>
    </row>
    <row r="21" spans="1:8" s="236" customFormat="1" ht="15" customHeight="1">
      <c r="A21" s="8"/>
      <c r="B21" s="10"/>
      <c r="C21" s="9" t="s">
        <v>55</v>
      </c>
      <c r="D21" s="10">
        <v>73.86</v>
      </c>
      <c r="E21" s="8"/>
      <c r="F21" s="10"/>
      <c r="G21" s="234"/>
      <c r="H21" s="235"/>
    </row>
    <row r="22" spans="1:8" s="236" customFormat="1" ht="15" customHeight="1">
      <c r="A22" s="8"/>
      <c r="B22" s="10"/>
      <c r="C22" s="9" t="s">
        <v>56</v>
      </c>
      <c r="D22" s="10">
        <v>0</v>
      </c>
      <c r="E22" s="8"/>
      <c r="F22" s="10"/>
      <c r="G22" s="234"/>
      <c r="H22" s="235"/>
    </row>
    <row r="23" spans="1:8" s="236" customFormat="1" ht="15" customHeight="1">
      <c r="A23" s="8"/>
      <c r="B23" s="10"/>
      <c r="C23" s="9" t="s">
        <v>353</v>
      </c>
      <c r="D23" s="10">
        <v>0</v>
      </c>
      <c r="E23" s="8"/>
      <c r="F23" s="10"/>
      <c r="G23" s="234"/>
      <c r="H23" s="235"/>
    </row>
    <row r="24" spans="1:8" s="236" customFormat="1" ht="15" customHeight="1">
      <c r="A24" s="8"/>
      <c r="B24" s="10"/>
      <c r="C24" s="9" t="s">
        <v>354</v>
      </c>
      <c r="D24" s="10">
        <v>0</v>
      </c>
      <c r="E24" s="8"/>
      <c r="F24" s="10"/>
      <c r="G24" s="234"/>
      <c r="H24" s="235"/>
    </row>
    <row r="25" spans="1:8" s="236" customFormat="1" ht="15" customHeight="1">
      <c r="A25" s="8"/>
      <c r="B25" s="10"/>
      <c r="C25" s="9" t="s">
        <v>355</v>
      </c>
      <c r="D25" s="10">
        <v>0</v>
      </c>
      <c r="E25" s="8"/>
      <c r="F25" s="10"/>
      <c r="G25" s="234"/>
      <c r="H25" s="235"/>
    </row>
    <row r="26" spans="1:8" s="236" customFormat="1" ht="15" customHeight="1">
      <c r="A26" s="8"/>
      <c r="B26" s="10"/>
      <c r="C26" s="9" t="s">
        <v>356</v>
      </c>
      <c r="D26" s="10">
        <v>0</v>
      </c>
      <c r="E26" s="8"/>
      <c r="F26" s="10"/>
      <c r="G26" s="234"/>
      <c r="H26" s="235"/>
    </row>
    <row r="27" spans="1:8" s="236" customFormat="1" ht="15" customHeight="1">
      <c r="A27" s="82" t="s">
        <v>14</v>
      </c>
      <c r="B27" s="10">
        <v>2411.42</v>
      </c>
      <c r="C27" s="82" t="s">
        <v>15</v>
      </c>
      <c r="D27" s="10">
        <v>2411.42</v>
      </c>
      <c r="E27" s="82" t="s">
        <v>15</v>
      </c>
      <c r="F27" s="10">
        <v>2411.42</v>
      </c>
      <c r="G27" s="238" t="s">
        <v>190</v>
      </c>
      <c r="H27" s="235">
        <v>2411.42</v>
      </c>
    </row>
    <row r="28" spans="1:8" s="236" customFormat="1" ht="15" customHeight="1">
      <c r="A28" s="8" t="s">
        <v>42</v>
      </c>
      <c r="B28" s="10">
        <v>0</v>
      </c>
      <c r="C28" s="8"/>
      <c r="D28" s="10"/>
      <c r="E28" s="8"/>
      <c r="F28" s="10"/>
      <c r="G28" s="238"/>
      <c r="H28" s="235"/>
    </row>
    <row r="29" spans="1:8" s="236" customFormat="1" ht="13.5" customHeight="1">
      <c r="A29" s="82" t="s">
        <v>22</v>
      </c>
      <c r="B29" s="10">
        <v>2411.42</v>
      </c>
      <c r="C29" s="82" t="s">
        <v>23</v>
      </c>
      <c r="D29" s="10">
        <v>2411.42</v>
      </c>
      <c r="E29" s="82" t="s">
        <v>23</v>
      </c>
      <c r="F29" s="10">
        <v>2411.42</v>
      </c>
      <c r="G29" s="238" t="s">
        <v>191</v>
      </c>
      <c r="H29" s="235">
        <v>2411.42</v>
      </c>
    </row>
    <row r="30" spans="1:8">
      <c r="A30" s="367"/>
      <c r="B30" s="367"/>
      <c r="C30" s="367"/>
      <c r="D30" s="367"/>
      <c r="E30" s="367"/>
      <c r="F30" s="367"/>
    </row>
  </sheetData>
  <sheetProtection formatCells="0" formatColumns="0" formatRows="0"/>
  <mergeCells count="4">
    <mergeCell ref="A30:F30"/>
    <mergeCell ref="A3:C3"/>
    <mergeCell ref="C4:H4"/>
    <mergeCell ref="A2:H2"/>
  </mergeCells>
  <phoneticPr fontId="1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80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17"/>
  <sheetViews>
    <sheetView showGridLines="0" showZeros="0" workbookViewId="0"/>
  </sheetViews>
  <sheetFormatPr defaultColWidth="6.875" defaultRowHeight="23.1" customHeight="1"/>
  <cols>
    <col min="1" max="1" width="8.375" style="11" customWidth="1"/>
    <col min="2" max="2" width="25.5" style="11" customWidth="1"/>
    <col min="3" max="13" width="9.875" style="11" customWidth="1"/>
    <col min="14" max="255" width="6.75" style="11" customWidth="1"/>
    <col min="256" max="16384" width="6.875" style="13"/>
  </cols>
  <sheetData>
    <row r="1" spans="1:255" ht="23.1" customHeight="1">
      <c r="B1" s="12"/>
      <c r="C1" s="12"/>
      <c r="D1" s="12"/>
      <c r="E1" s="12"/>
      <c r="F1" s="12"/>
      <c r="G1" s="12"/>
      <c r="H1" s="12"/>
      <c r="I1" s="12"/>
      <c r="J1" s="12"/>
      <c r="M1" s="83" t="s">
        <v>127</v>
      </c>
    </row>
    <row r="2" spans="1:255" ht="23.1" customHeight="1">
      <c r="A2" s="377" t="s">
        <v>123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</row>
    <row r="3" spans="1:255" ht="23.1" customHeight="1">
      <c r="B3" s="14"/>
      <c r="C3" s="14"/>
      <c r="D3" s="15"/>
      <c r="E3" s="15"/>
      <c r="F3" s="15"/>
      <c r="G3" s="14"/>
      <c r="H3" s="14"/>
      <c r="I3" s="14"/>
      <c r="J3" s="14"/>
      <c r="L3" s="374" t="s">
        <v>59</v>
      </c>
      <c r="M3" s="374"/>
    </row>
    <row r="4" spans="1:255" ht="23.1" customHeight="1">
      <c r="A4" s="371" t="s">
        <v>60</v>
      </c>
      <c r="B4" s="371" t="s">
        <v>61</v>
      </c>
      <c r="C4" s="372" t="s">
        <v>62</v>
      </c>
      <c r="D4" s="373" t="s">
        <v>63</v>
      </c>
      <c r="E4" s="373"/>
      <c r="F4" s="373"/>
      <c r="G4" s="371" t="s">
        <v>66</v>
      </c>
      <c r="H4" s="371" t="s">
        <v>67</v>
      </c>
      <c r="I4" s="371" t="s">
        <v>33</v>
      </c>
      <c r="J4" s="371" t="s">
        <v>34</v>
      </c>
      <c r="K4" s="371" t="s">
        <v>35</v>
      </c>
      <c r="L4" s="378" t="s">
        <v>36</v>
      </c>
      <c r="M4" s="375" t="s">
        <v>43</v>
      </c>
    </row>
    <row r="5" spans="1:255" ht="36" customHeight="1">
      <c r="A5" s="371"/>
      <c r="B5" s="371"/>
      <c r="C5" s="371"/>
      <c r="D5" s="16" t="s">
        <v>64</v>
      </c>
      <c r="E5" s="16" t="s">
        <v>68</v>
      </c>
      <c r="F5" s="16" t="s">
        <v>32</v>
      </c>
      <c r="G5" s="371"/>
      <c r="H5" s="371"/>
      <c r="I5" s="371"/>
      <c r="J5" s="371"/>
      <c r="K5" s="371"/>
      <c r="L5" s="371"/>
      <c r="M5" s="376"/>
    </row>
    <row r="6" spans="1:255" ht="23.1" customHeight="1">
      <c r="A6" s="17" t="s">
        <v>65</v>
      </c>
      <c r="B6" s="17" t="s">
        <v>65</v>
      </c>
      <c r="C6" s="17">
        <v>1</v>
      </c>
      <c r="D6" s="17">
        <v>2</v>
      </c>
      <c r="E6" s="17">
        <v>3</v>
      </c>
      <c r="F6" s="17">
        <v>4</v>
      </c>
      <c r="G6" s="17">
        <v>5</v>
      </c>
      <c r="H6" s="17">
        <v>6</v>
      </c>
      <c r="I6" s="17">
        <v>7</v>
      </c>
      <c r="J6" s="17">
        <v>8</v>
      </c>
      <c r="K6" s="17">
        <v>9</v>
      </c>
      <c r="L6" s="17">
        <v>10</v>
      </c>
      <c r="M6" s="18">
        <v>11</v>
      </c>
    </row>
    <row r="7" spans="1:255" s="239" customFormat="1" ht="23.25" customHeight="1">
      <c r="A7" s="240"/>
      <c r="B7" s="241" t="s">
        <v>62</v>
      </c>
      <c r="C7" s="242">
        <f t="shared" ref="C7:M7" si="0">C8</f>
        <v>2411.42</v>
      </c>
      <c r="D7" s="243">
        <f t="shared" si="0"/>
        <v>2411.42</v>
      </c>
      <c r="E7" s="244">
        <f t="shared" si="0"/>
        <v>2406.42</v>
      </c>
      <c r="F7" s="242">
        <f t="shared" si="0"/>
        <v>5</v>
      </c>
      <c r="G7" s="242">
        <f t="shared" si="0"/>
        <v>0</v>
      </c>
      <c r="H7" s="242">
        <f t="shared" si="0"/>
        <v>0</v>
      </c>
      <c r="I7" s="242">
        <f t="shared" si="0"/>
        <v>0</v>
      </c>
      <c r="J7" s="242">
        <f t="shared" si="0"/>
        <v>0</v>
      </c>
      <c r="K7" s="242">
        <f t="shared" si="0"/>
        <v>0</v>
      </c>
      <c r="L7" s="242">
        <f t="shared" si="0"/>
        <v>0</v>
      </c>
      <c r="M7" s="243">
        <f t="shared" si="0"/>
        <v>0</v>
      </c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9"/>
      <c r="DF7" s="19"/>
      <c r="DG7" s="19"/>
      <c r="DH7" s="19"/>
      <c r="DI7" s="19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9"/>
      <c r="DX7" s="19"/>
      <c r="DY7" s="19"/>
      <c r="DZ7" s="19"/>
      <c r="EA7" s="19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9"/>
      <c r="EP7" s="19"/>
      <c r="EQ7" s="19"/>
      <c r="ER7" s="19"/>
      <c r="ES7" s="19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9"/>
      <c r="FH7" s="19"/>
      <c r="FI7" s="19"/>
      <c r="FJ7" s="19"/>
      <c r="FK7" s="19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9"/>
      <c r="FZ7" s="19"/>
      <c r="GA7" s="19"/>
      <c r="GB7" s="19"/>
      <c r="GC7" s="19"/>
      <c r="GD7" s="19"/>
      <c r="GE7" s="19"/>
      <c r="GF7" s="19"/>
      <c r="GG7" s="19"/>
      <c r="GH7" s="19"/>
      <c r="GI7" s="19"/>
      <c r="GJ7" s="19"/>
      <c r="GK7" s="19"/>
      <c r="GL7" s="19"/>
      <c r="GM7" s="19"/>
      <c r="GN7" s="19"/>
      <c r="GO7" s="19"/>
      <c r="GP7" s="19"/>
      <c r="GQ7" s="19"/>
      <c r="GR7" s="19"/>
      <c r="GS7" s="19"/>
      <c r="GT7" s="19"/>
      <c r="GU7" s="19"/>
      <c r="GV7" s="19"/>
      <c r="GW7" s="19"/>
      <c r="GX7" s="19"/>
      <c r="GY7" s="19"/>
      <c r="GZ7" s="19"/>
      <c r="HA7" s="19"/>
      <c r="HB7" s="19"/>
      <c r="HC7" s="19"/>
      <c r="HD7" s="19"/>
      <c r="HE7" s="19"/>
      <c r="HF7" s="19"/>
      <c r="HG7" s="19"/>
      <c r="HH7" s="19"/>
      <c r="HI7" s="19"/>
      <c r="HJ7" s="19"/>
      <c r="HK7" s="19"/>
      <c r="HL7" s="19"/>
      <c r="HM7" s="19"/>
      <c r="HN7" s="19"/>
      <c r="HO7" s="19"/>
      <c r="HP7" s="19"/>
      <c r="HQ7" s="19"/>
      <c r="HR7" s="19"/>
      <c r="HS7" s="19"/>
      <c r="HT7" s="19"/>
      <c r="HU7" s="19"/>
      <c r="HV7" s="19"/>
      <c r="HW7" s="19"/>
      <c r="HX7" s="19"/>
      <c r="HY7" s="19"/>
      <c r="HZ7" s="19"/>
      <c r="IA7" s="19"/>
      <c r="IB7" s="19"/>
      <c r="IC7" s="19"/>
      <c r="ID7" s="19"/>
      <c r="IE7" s="19"/>
      <c r="IF7" s="19"/>
      <c r="IG7" s="19"/>
      <c r="IH7" s="19"/>
      <c r="II7" s="19"/>
      <c r="IJ7" s="19"/>
      <c r="IK7" s="19"/>
      <c r="IL7" s="19"/>
      <c r="IM7" s="19"/>
      <c r="IN7" s="19"/>
      <c r="IO7" s="19"/>
      <c r="IP7" s="19"/>
      <c r="IQ7" s="19"/>
      <c r="IR7" s="19"/>
      <c r="IS7" s="19"/>
      <c r="IT7" s="19"/>
      <c r="IU7" s="19"/>
    </row>
    <row r="8" spans="1:255" ht="23.25" customHeight="1">
      <c r="A8" s="240" t="s">
        <v>360</v>
      </c>
      <c r="B8" s="241" t="s">
        <v>361</v>
      </c>
      <c r="C8" s="242">
        <v>2411.42</v>
      </c>
      <c r="D8" s="243">
        <v>2411.42</v>
      </c>
      <c r="E8" s="244">
        <v>2406.42</v>
      </c>
      <c r="F8" s="242">
        <v>5</v>
      </c>
      <c r="G8" s="242">
        <v>0</v>
      </c>
      <c r="H8" s="242">
        <v>0</v>
      </c>
      <c r="I8" s="242">
        <v>0</v>
      </c>
      <c r="J8" s="242">
        <v>0</v>
      </c>
      <c r="K8" s="242">
        <v>0</v>
      </c>
      <c r="L8" s="242">
        <v>0</v>
      </c>
      <c r="M8" s="243">
        <v>0</v>
      </c>
    </row>
    <row r="9" spans="1:255" ht="23.1" customHeight="1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</row>
    <row r="10" spans="1:255" ht="23.1" customHeight="1">
      <c r="A10" s="19"/>
      <c r="B10" s="19"/>
      <c r="C10" s="20"/>
      <c r="D10" s="19"/>
      <c r="E10" s="19"/>
      <c r="F10" s="19"/>
      <c r="G10" s="19"/>
      <c r="H10" s="19"/>
      <c r="I10" s="19"/>
      <c r="J10" s="19"/>
      <c r="K10" s="19"/>
      <c r="L10" s="19"/>
    </row>
    <row r="11" spans="1:255" ht="23.1" customHeight="1"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</row>
    <row r="12" spans="1:255" ht="23.1" customHeight="1">
      <c r="B12" s="19"/>
      <c r="D12" s="19"/>
      <c r="G12" s="19"/>
      <c r="H12" s="19"/>
      <c r="I12" s="19"/>
      <c r="J12" s="19"/>
      <c r="K12" s="19"/>
      <c r="L12" s="19"/>
    </row>
    <row r="13" spans="1:255" ht="23.1" customHeight="1">
      <c r="F13" s="19"/>
      <c r="I13" s="19"/>
      <c r="J13" s="19"/>
    </row>
    <row r="14" spans="1:255" ht="23.1" customHeight="1">
      <c r="I14" s="19"/>
    </row>
    <row r="16" spans="1:255" ht="23.1" customHeight="1">
      <c r="F16" s="19"/>
    </row>
    <row r="17" spans="6:6" ht="23.1" customHeight="1">
      <c r="F17" s="19"/>
    </row>
  </sheetData>
  <sheetProtection formatCells="0" formatColumns="0" formatRows="0"/>
  <mergeCells count="13">
    <mergeCell ref="A2:M2"/>
    <mergeCell ref="A4:A5"/>
    <mergeCell ref="L4:L5"/>
    <mergeCell ref="K4:K5"/>
    <mergeCell ref="J4:J5"/>
    <mergeCell ref="I4:I5"/>
    <mergeCell ref="H4:H5"/>
    <mergeCell ref="G4:G5"/>
    <mergeCell ref="C4:C5"/>
    <mergeCell ref="D4:F4"/>
    <mergeCell ref="L3:M3"/>
    <mergeCell ref="M4:M5"/>
    <mergeCell ref="B4:B5"/>
  </mergeCells>
  <phoneticPr fontId="1" type="noConversion"/>
  <printOptions horizontalCentered="1"/>
  <pageMargins left="0.55118109297564644" right="0.55118109297564644" top="0.59055118110236215" bottom="0.59055118110236215" header="0.35433069927485905" footer="0.51181100484893072"/>
  <pageSetup paperSize="9" scale="87" orientation="landscape" r:id="rId1"/>
  <headerFooter alignWithMargins="0">
    <oddFooter>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22"/>
  <sheetViews>
    <sheetView showGridLines="0" showZeros="0" workbookViewId="0"/>
  </sheetViews>
  <sheetFormatPr defaultColWidth="6.875" defaultRowHeight="23.1" customHeight="1"/>
  <cols>
    <col min="1" max="3" width="3.375" style="21" customWidth="1"/>
    <col min="4" max="4" width="7.375" style="21" customWidth="1"/>
    <col min="5" max="5" width="21.75" style="21" customWidth="1"/>
    <col min="6" max="6" width="12.5" style="21" customWidth="1"/>
    <col min="7" max="7" width="11.625" style="21" customWidth="1"/>
    <col min="8" max="16" width="10.5" style="21" customWidth="1"/>
    <col min="17" max="247" width="6.75" style="21" customWidth="1"/>
    <col min="248" max="16384" width="6.875" style="23"/>
  </cols>
  <sheetData>
    <row r="1" spans="1:247" ht="23.1" customHeight="1"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P1" s="84" t="s">
        <v>128</v>
      </c>
    </row>
    <row r="2" spans="1:247" ht="23.1" customHeight="1">
      <c r="A2" s="379" t="s">
        <v>124</v>
      </c>
      <c r="B2" s="379"/>
      <c r="C2" s="379"/>
      <c r="D2" s="379"/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79"/>
      <c r="Q2" s="24"/>
    </row>
    <row r="3" spans="1:247" ht="23.1" customHeight="1">
      <c r="A3" s="25"/>
      <c r="B3" s="25"/>
      <c r="C3" s="25"/>
      <c r="D3" s="26"/>
      <c r="E3" s="27"/>
      <c r="F3" s="26"/>
      <c r="G3" s="28"/>
      <c r="H3" s="28"/>
      <c r="I3" s="28"/>
      <c r="J3" s="26"/>
      <c r="K3" s="26"/>
      <c r="L3" s="26"/>
      <c r="O3" s="387" t="s">
        <v>59</v>
      </c>
      <c r="P3" s="387"/>
      <c r="Q3" s="28"/>
    </row>
    <row r="4" spans="1:247" ht="24.75" customHeight="1">
      <c r="A4" s="382" t="s">
        <v>69</v>
      </c>
      <c r="B4" s="382"/>
      <c r="C4" s="382"/>
      <c r="D4" s="383" t="s">
        <v>60</v>
      </c>
      <c r="E4" s="386" t="s">
        <v>70</v>
      </c>
      <c r="F4" s="384" t="s">
        <v>71</v>
      </c>
      <c r="G4" s="385" t="s">
        <v>63</v>
      </c>
      <c r="H4" s="385"/>
      <c r="I4" s="385"/>
      <c r="J4" s="383" t="s">
        <v>66</v>
      </c>
      <c r="K4" s="383" t="s">
        <v>67</v>
      </c>
      <c r="L4" s="383" t="s">
        <v>33</v>
      </c>
      <c r="M4" s="383" t="s">
        <v>34</v>
      </c>
      <c r="N4" s="383" t="s">
        <v>35</v>
      </c>
      <c r="O4" s="388" t="s">
        <v>36</v>
      </c>
      <c r="P4" s="380" t="s">
        <v>43</v>
      </c>
    </row>
    <row r="5" spans="1:247" ht="39" customHeight="1">
      <c r="A5" s="29" t="s">
        <v>72</v>
      </c>
      <c r="B5" s="29" t="s">
        <v>73</v>
      </c>
      <c r="C5" s="29" t="s">
        <v>74</v>
      </c>
      <c r="D5" s="383"/>
      <c r="E5" s="386"/>
      <c r="F5" s="383"/>
      <c r="G5" s="29" t="s">
        <v>64</v>
      </c>
      <c r="H5" s="29" t="s">
        <v>68</v>
      </c>
      <c r="I5" s="29" t="s">
        <v>32</v>
      </c>
      <c r="J5" s="383"/>
      <c r="K5" s="383"/>
      <c r="L5" s="383"/>
      <c r="M5" s="383"/>
      <c r="N5" s="383"/>
      <c r="O5" s="389"/>
      <c r="P5" s="381"/>
    </row>
    <row r="6" spans="1:247" ht="23.1" customHeight="1">
      <c r="A6" s="30" t="s">
        <v>65</v>
      </c>
      <c r="B6" s="30" t="s">
        <v>65</v>
      </c>
      <c r="C6" s="30" t="s">
        <v>65</v>
      </c>
      <c r="D6" s="30" t="s">
        <v>65</v>
      </c>
      <c r="E6" s="30" t="s">
        <v>65</v>
      </c>
      <c r="F6" s="30">
        <v>1</v>
      </c>
      <c r="G6" s="30">
        <v>2</v>
      </c>
      <c r="H6" s="30">
        <v>3</v>
      </c>
      <c r="I6" s="30">
        <v>4</v>
      </c>
      <c r="J6" s="30">
        <v>5</v>
      </c>
      <c r="K6" s="30">
        <v>6</v>
      </c>
      <c r="L6" s="30">
        <v>7</v>
      </c>
      <c r="M6" s="30">
        <v>8</v>
      </c>
      <c r="N6" s="30">
        <v>9</v>
      </c>
      <c r="O6" s="31">
        <v>10</v>
      </c>
      <c r="P6" s="32">
        <v>11</v>
      </c>
    </row>
    <row r="7" spans="1:247" s="245" customFormat="1" ht="24.75" customHeight="1">
      <c r="A7" s="246"/>
      <c r="B7" s="246"/>
      <c r="C7" s="246"/>
      <c r="D7" s="247"/>
      <c r="E7" s="248" t="s">
        <v>62</v>
      </c>
      <c r="F7" s="249">
        <f t="shared" ref="F7:P7" si="0">F8</f>
        <v>2411.4199999999996</v>
      </c>
      <c r="G7" s="250">
        <f t="shared" si="0"/>
        <v>2411.4199999999996</v>
      </c>
      <c r="H7" s="251">
        <f t="shared" si="0"/>
        <v>2406.4199999999996</v>
      </c>
      <c r="I7" s="249">
        <f t="shared" si="0"/>
        <v>5</v>
      </c>
      <c r="J7" s="249">
        <f t="shared" si="0"/>
        <v>0</v>
      </c>
      <c r="K7" s="249">
        <f t="shared" si="0"/>
        <v>0</v>
      </c>
      <c r="L7" s="249">
        <f t="shared" si="0"/>
        <v>0</v>
      </c>
      <c r="M7" s="249">
        <f t="shared" si="0"/>
        <v>0</v>
      </c>
      <c r="N7" s="249">
        <f t="shared" si="0"/>
        <v>0</v>
      </c>
      <c r="O7" s="249">
        <f t="shared" si="0"/>
        <v>0</v>
      </c>
      <c r="P7" s="250">
        <f t="shared" si="0"/>
        <v>0</v>
      </c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3"/>
      <c r="BA7" s="33"/>
      <c r="BB7" s="33"/>
      <c r="BC7" s="33"/>
      <c r="BD7" s="33"/>
      <c r="BE7" s="33"/>
      <c r="BF7" s="33"/>
      <c r="BG7" s="33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3"/>
      <c r="CF7" s="33"/>
      <c r="CG7" s="33"/>
      <c r="CH7" s="33"/>
      <c r="CI7" s="33"/>
      <c r="CJ7" s="33"/>
      <c r="CK7" s="33"/>
      <c r="CL7" s="33"/>
      <c r="CM7" s="33"/>
      <c r="CN7" s="33"/>
      <c r="CO7" s="33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3"/>
      <c r="EL7" s="33"/>
      <c r="EM7" s="33"/>
      <c r="EN7" s="33"/>
      <c r="EO7" s="33"/>
      <c r="EP7" s="33"/>
      <c r="EQ7" s="33"/>
      <c r="ER7" s="33"/>
      <c r="ES7" s="33"/>
      <c r="ET7" s="33"/>
      <c r="EU7" s="33"/>
      <c r="EV7" s="33"/>
      <c r="EW7" s="33"/>
      <c r="EX7" s="33"/>
      <c r="EY7" s="33"/>
      <c r="EZ7" s="33"/>
      <c r="FA7" s="33"/>
      <c r="FB7" s="33"/>
      <c r="FC7" s="33"/>
      <c r="FD7" s="33"/>
      <c r="FE7" s="33"/>
      <c r="FF7" s="33"/>
      <c r="FG7" s="33"/>
      <c r="FH7" s="33"/>
      <c r="FI7" s="33"/>
      <c r="FJ7" s="33"/>
      <c r="FK7" s="33"/>
      <c r="FL7" s="33"/>
      <c r="FM7" s="33"/>
      <c r="FN7" s="33"/>
      <c r="FO7" s="33"/>
      <c r="FP7" s="33"/>
      <c r="FQ7" s="33"/>
      <c r="FR7" s="33"/>
      <c r="FS7" s="33"/>
      <c r="FT7" s="33"/>
      <c r="FU7" s="33"/>
      <c r="FV7" s="33"/>
      <c r="FW7" s="33"/>
      <c r="FX7" s="33"/>
      <c r="FY7" s="33"/>
      <c r="FZ7" s="33"/>
      <c r="GA7" s="33"/>
      <c r="GB7" s="33"/>
      <c r="GC7" s="33"/>
      <c r="GD7" s="33"/>
      <c r="GE7" s="33"/>
      <c r="GF7" s="33"/>
      <c r="GG7" s="33"/>
      <c r="GH7" s="33"/>
      <c r="GI7" s="33"/>
      <c r="GJ7" s="33"/>
      <c r="GK7" s="33"/>
      <c r="GL7" s="33"/>
      <c r="GM7" s="33"/>
      <c r="GN7" s="33"/>
      <c r="GO7" s="33"/>
      <c r="GP7" s="33"/>
      <c r="GQ7" s="33"/>
      <c r="GR7" s="33"/>
      <c r="GS7" s="33"/>
      <c r="GT7" s="33"/>
      <c r="GU7" s="33"/>
      <c r="GV7" s="33"/>
      <c r="GW7" s="33"/>
      <c r="GX7" s="33"/>
      <c r="GY7" s="33"/>
      <c r="GZ7" s="33"/>
      <c r="HA7" s="33"/>
      <c r="HB7" s="33"/>
      <c r="HC7" s="33"/>
      <c r="HD7" s="33"/>
      <c r="HE7" s="33"/>
      <c r="HF7" s="33"/>
      <c r="HG7" s="33"/>
      <c r="HH7" s="33"/>
      <c r="HI7" s="33"/>
      <c r="HJ7" s="33"/>
      <c r="HK7" s="33"/>
      <c r="HL7" s="33"/>
      <c r="HM7" s="33"/>
      <c r="HN7" s="33"/>
      <c r="HO7" s="33"/>
      <c r="HP7" s="33"/>
      <c r="HQ7" s="33"/>
      <c r="HR7" s="33"/>
      <c r="HS7" s="33"/>
      <c r="HT7" s="33"/>
      <c r="HU7" s="33"/>
      <c r="HV7" s="33"/>
      <c r="HW7" s="33"/>
      <c r="HX7" s="33"/>
      <c r="HY7" s="33"/>
      <c r="HZ7" s="33"/>
      <c r="IA7" s="33"/>
      <c r="IB7" s="33"/>
      <c r="IC7" s="33"/>
      <c r="ID7" s="33"/>
      <c r="IE7" s="33"/>
      <c r="IF7" s="33"/>
      <c r="IG7" s="33"/>
      <c r="IH7" s="33"/>
      <c r="II7" s="33"/>
      <c r="IJ7" s="33"/>
      <c r="IK7" s="33"/>
      <c r="IL7" s="33"/>
      <c r="IM7" s="33"/>
    </row>
    <row r="8" spans="1:247" ht="24.75" customHeight="1">
      <c r="A8" s="246"/>
      <c r="B8" s="246"/>
      <c r="C8" s="246"/>
      <c r="D8" s="247" t="s">
        <v>360</v>
      </c>
      <c r="E8" s="248" t="s">
        <v>361</v>
      </c>
      <c r="F8" s="249">
        <f t="shared" ref="F8:P8" si="1">SUM(F9:F22)</f>
        <v>2411.4199999999996</v>
      </c>
      <c r="G8" s="250">
        <f t="shared" si="1"/>
        <v>2411.4199999999996</v>
      </c>
      <c r="H8" s="251">
        <f t="shared" si="1"/>
        <v>2406.4199999999996</v>
      </c>
      <c r="I8" s="249">
        <f t="shared" si="1"/>
        <v>5</v>
      </c>
      <c r="J8" s="249">
        <f t="shared" si="1"/>
        <v>0</v>
      </c>
      <c r="K8" s="249">
        <f t="shared" si="1"/>
        <v>0</v>
      </c>
      <c r="L8" s="249">
        <f t="shared" si="1"/>
        <v>0</v>
      </c>
      <c r="M8" s="249">
        <f t="shared" si="1"/>
        <v>0</v>
      </c>
      <c r="N8" s="249">
        <f t="shared" si="1"/>
        <v>0</v>
      </c>
      <c r="O8" s="249">
        <f t="shared" si="1"/>
        <v>0</v>
      </c>
      <c r="P8" s="250">
        <f t="shared" si="1"/>
        <v>0</v>
      </c>
      <c r="Q8" s="33"/>
    </row>
    <row r="9" spans="1:247" ht="24.75" customHeight="1">
      <c r="A9" s="246" t="s">
        <v>362</v>
      </c>
      <c r="B9" s="246" t="s">
        <v>363</v>
      </c>
      <c r="C9" s="246" t="s">
        <v>364</v>
      </c>
      <c r="D9" s="247" t="s">
        <v>365</v>
      </c>
      <c r="E9" s="248" t="s">
        <v>366</v>
      </c>
      <c r="F9" s="249">
        <v>41.01</v>
      </c>
      <c r="G9" s="250">
        <v>41.01</v>
      </c>
      <c r="H9" s="251">
        <v>41.01</v>
      </c>
      <c r="I9" s="249">
        <v>0</v>
      </c>
      <c r="J9" s="249">
        <v>0</v>
      </c>
      <c r="K9" s="249">
        <v>0</v>
      </c>
      <c r="L9" s="249">
        <v>0</v>
      </c>
      <c r="M9" s="249">
        <v>0</v>
      </c>
      <c r="N9" s="249">
        <v>0</v>
      </c>
      <c r="O9" s="249">
        <v>0</v>
      </c>
      <c r="P9" s="250">
        <v>0</v>
      </c>
    </row>
    <row r="10" spans="1:247" ht="24.75" customHeight="1">
      <c r="A10" s="246" t="s">
        <v>367</v>
      </c>
      <c r="B10" s="246" t="s">
        <v>364</v>
      </c>
      <c r="C10" s="246" t="s">
        <v>364</v>
      </c>
      <c r="D10" s="247" t="s">
        <v>365</v>
      </c>
      <c r="E10" s="248" t="s">
        <v>368</v>
      </c>
      <c r="F10" s="249">
        <v>277.47000000000003</v>
      </c>
      <c r="G10" s="250">
        <v>277.47000000000003</v>
      </c>
      <c r="H10" s="251">
        <v>277.47000000000003</v>
      </c>
      <c r="I10" s="249">
        <v>0</v>
      </c>
      <c r="J10" s="249">
        <v>0</v>
      </c>
      <c r="K10" s="249">
        <v>0</v>
      </c>
      <c r="L10" s="249">
        <v>0</v>
      </c>
      <c r="M10" s="249">
        <v>0</v>
      </c>
      <c r="N10" s="249">
        <v>0</v>
      </c>
      <c r="O10" s="249">
        <v>0</v>
      </c>
      <c r="P10" s="250">
        <v>0</v>
      </c>
    </row>
    <row r="11" spans="1:247" ht="24.75" customHeight="1">
      <c r="A11" s="246" t="s">
        <v>367</v>
      </c>
      <c r="B11" s="246" t="s">
        <v>364</v>
      </c>
      <c r="C11" s="246" t="s">
        <v>369</v>
      </c>
      <c r="D11" s="247" t="s">
        <v>365</v>
      </c>
      <c r="E11" s="248" t="s">
        <v>370</v>
      </c>
      <c r="F11" s="249">
        <v>244.34</v>
      </c>
      <c r="G11" s="250">
        <v>244.34</v>
      </c>
      <c r="H11" s="251">
        <v>244.34</v>
      </c>
      <c r="I11" s="249">
        <v>0</v>
      </c>
      <c r="J11" s="249">
        <v>0</v>
      </c>
      <c r="K11" s="249">
        <v>0</v>
      </c>
      <c r="L11" s="249">
        <v>0</v>
      </c>
      <c r="M11" s="249">
        <v>0</v>
      </c>
      <c r="N11" s="249">
        <v>0</v>
      </c>
      <c r="O11" s="249">
        <v>0</v>
      </c>
      <c r="P11" s="250">
        <v>0</v>
      </c>
    </row>
    <row r="12" spans="1:247" ht="24.75" customHeight="1">
      <c r="A12" s="246" t="s">
        <v>367</v>
      </c>
      <c r="B12" s="246" t="s">
        <v>364</v>
      </c>
      <c r="C12" s="246" t="s">
        <v>371</v>
      </c>
      <c r="D12" s="247" t="s">
        <v>365</v>
      </c>
      <c r="E12" s="248" t="s">
        <v>372</v>
      </c>
      <c r="F12" s="249">
        <v>619.48</v>
      </c>
      <c r="G12" s="250">
        <v>619.48</v>
      </c>
      <c r="H12" s="251">
        <v>614.48</v>
      </c>
      <c r="I12" s="249">
        <v>5</v>
      </c>
      <c r="J12" s="249">
        <v>0</v>
      </c>
      <c r="K12" s="249">
        <v>0</v>
      </c>
      <c r="L12" s="249">
        <v>0</v>
      </c>
      <c r="M12" s="249">
        <v>0</v>
      </c>
      <c r="N12" s="249">
        <v>0</v>
      </c>
      <c r="O12" s="249">
        <v>0</v>
      </c>
      <c r="P12" s="250">
        <v>0</v>
      </c>
    </row>
    <row r="13" spans="1:247" ht="24.75" customHeight="1">
      <c r="A13" s="246" t="s">
        <v>373</v>
      </c>
      <c r="B13" s="246" t="s">
        <v>371</v>
      </c>
      <c r="C13" s="246" t="s">
        <v>364</v>
      </c>
      <c r="D13" s="247" t="s">
        <v>365</v>
      </c>
      <c r="E13" s="248" t="s">
        <v>374</v>
      </c>
      <c r="F13" s="249">
        <v>73.86</v>
      </c>
      <c r="G13" s="250">
        <v>73.86</v>
      </c>
      <c r="H13" s="251">
        <v>73.86</v>
      </c>
      <c r="I13" s="249">
        <v>0</v>
      </c>
      <c r="J13" s="249">
        <v>0</v>
      </c>
      <c r="K13" s="249">
        <v>0</v>
      </c>
      <c r="L13" s="249">
        <v>0</v>
      </c>
      <c r="M13" s="249">
        <v>0</v>
      </c>
      <c r="N13" s="249">
        <v>0</v>
      </c>
      <c r="O13" s="249">
        <v>0</v>
      </c>
      <c r="P13" s="250">
        <v>0</v>
      </c>
    </row>
    <row r="14" spans="1:247" ht="24.75" customHeight="1">
      <c r="A14" s="246" t="s">
        <v>362</v>
      </c>
      <c r="B14" s="246" t="s">
        <v>375</v>
      </c>
      <c r="C14" s="246" t="s">
        <v>376</v>
      </c>
      <c r="D14" s="247" t="s">
        <v>365</v>
      </c>
      <c r="E14" s="248" t="s">
        <v>377</v>
      </c>
      <c r="F14" s="249">
        <v>1.42</v>
      </c>
      <c r="G14" s="250">
        <v>1.42</v>
      </c>
      <c r="H14" s="251">
        <v>1.42</v>
      </c>
      <c r="I14" s="249">
        <v>0</v>
      </c>
      <c r="J14" s="249">
        <v>0</v>
      </c>
      <c r="K14" s="249">
        <v>0</v>
      </c>
      <c r="L14" s="249">
        <v>0</v>
      </c>
      <c r="M14" s="249">
        <v>0</v>
      </c>
      <c r="N14" s="249">
        <v>0</v>
      </c>
      <c r="O14" s="249">
        <v>0</v>
      </c>
      <c r="P14" s="250">
        <v>0</v>
      </c>
    </row>
    <row r="15" spans="1:247" ht="24.75" customHeight="1">
      <c r="A15" s="246" t="s">
        <v>367</v>
      </c>
      <c r="B15" s="246" t="s">
        <v>364</v>
      </c>
      <c r="C15" s="246" t="s">
        <v>378</v>
      </c>
      <c r="D15" s="247" t="s">
        <v>365</v>
      </c>
      <c r="E15" s="248" t="s">
        <v>379</v>
      </c>
      <c r="F15" s="249">
        <v>208.05</v>
      </c>
      <c r="G15" s="250">
        <v>208.05</v>
      </c>
      <c r="H15" s="251">
        <v>208.05</v>
      </c>
      <c r="I15" s="249">
        <v>0</v>
      </c>
      <c r="J15" s="249">
        <v>0</v>
      </c>
      <c r="K15" s="249">
        <v>0</v>
      </c>
      <c r="L15" s="249">
        <v>0</v>
      </c>
      <c r="M15" s="249">
        <v>0</v>
      </c>
      <c r="N15" s="249">
        <v>0</v>
      </c>
      <c r="O15" s="249">
        <v>0</v>
      </c>
      <c r="P15" s="250">
        <v>0</v>
      </c>
    </row>
    <row r="16" spans="1:247" ht="24.75" customHeight="1">
      <c r="A16" s="246" t="s">
        <v>380</v>
      </c>
      <c r="B16" s="246" t="s">
        <v>375</v>
      </c>
      <c r="C16" s="246" t="s">
        <v>381</v>
      </c>
      <c r="D16" s="247" t="s">
        <v>365</v>
      </c>
      <c r="E16" s="248" t="s">
        <v>382</v>
      </c>
      <c r="F16" s="249">
        <v>24.62</v>
      </c>
      <c r="G16" s="250">
        <v>24.62</v>
      </c>
      <c r="H16" s="251">
        <v>24.62</v>
      </c>
      <c r="I16" s="249">
        <v>0</v>
      </c>
      <c r="J16" s="249">
        <v>0</v>
      </c>
      <c r="K16" s="249">
        <v>0</v>
      </c>
      <c r="L16" s="249">
        <v>0</v>
      </c>
      <c r="M16" s="249">
        <v>0</v>
      </c>
      <c r="N16" s="249">
        <v>0</v>
      </c>
      <c r="O16" s="249">
        <v>0</v>
      </c>
      <c r="P16" s="250">
        <v>0</v>
      </c>
    </row>
    <row r="17" spans="1:16" ht="24.75" customHeight="1">
      <c r="A17" s="246" t="s">
        <v>367</v>
      </c>
      <c r="B17" s="246" t="s">
        <v>364</v>
      </c>
      <c r="C17" s="246" t="s">
        <v>363</v>
      </c>
      <c r="D17" s="247" t="s">
        <v>365</v>
      </c>
      <c r="E17" s="248" t="s">
        <v>383</v>
      </c>
      <c r="F17" s="249">
        <v>85.5</v>
      </c>
      <c r="G17" s="250">
        <v>85.5</v>
      </c>
      <c r="H17" s="251">
        <v>85.5</v>
      </c>
      <c r="I17" s="249">
        <v>0</v>
      </c>
      <c r="J17" s="249">
        <v>0</v>
      </c>
      <c r="K17" s="249">
        <v>0</v>
      </c>
      <c r="L17" s="249">
        <v>0</v>
      </c>
      <c r="M17" s="249">
        <v>0</v>
      </c>
      <c r="N17" s="249">
        <v>0</v>
      </c>
      <c r="O17" s="249">
        <v>0</v>
      </c>
      <c r="P17" s="250">
        <v>0</v>
      </c>
    </row>
    <row r="18" spans="1:16" ht="24.75" customHeight="1">
      <c r="A18" s="246" t="s">
        <v>380</v>
      </c>
      <c r="B18" s="246" t="s">
        <v>375</v>
      </c>
      <c r="C18" s="246" t="s">
        <v>364</v>
      </c>
      <c r="D18" s="247" t="s">
        <v>365</v>
      </c>
      <c r="E18" s="248" t="s">
        <v>384</v>
      </c>
      <c r="F18" s="249">
        <v>45.57</v>
      </c>
      <c r="G18" s="250">
        <v>45.57</v>
      </c>
      <c r="H18" s="251">
        <v>45.57</v>
      </c>
      <c r="I18" s="249">
        <v>0</v>
      </c>
      <c r="J18" s="249">
        <v>0</v>
      </c>
      <c r="K18" s="249">
        <v>0</v>
      </c>
      <c r="L18" s="249">
        <v>0</v>
      </c>
      <c r="M18" s="249">
        <v>0</v>
      </c>
      <c r="N18" s="249">
        <v>0</v>
      </c>
      <c r="O18" s="249">
        <v>0</v>
      </c>
      <c r="P18" s="250">
        <v>0</v>
      </c>
    </row>
    <row r="19" spans="1:16" ht="24.75" customHeight="1">
      <c r="A19" s="246" t="s">
        <v>367</v>
      </c>
      <c r="B19" s="246" t="s">
        <v>364</v>
      </c>
      <c r="C19" s="246" t="s">
        <v>381</v>
      </c>
      <c r="D19" s="247" t="s">
        <v>365</v>
      </c>
      <c r="E19" s="248" t="s">
        <v>385</v>
      </c>
      <c r="F19" s="249">
        <v>357.3</v>
      </c>
      <c r="G19" s="250">
        <v>357.3</v>
      </c>
      <c r="H19" s="251">
        <v>357.3</v>
      </c>
      <c r="I19" s="249">
        <v>0</v>
      </c>
      <c r="J19" s="249">
        <v>0</v>
      </c>
      <c r="K19" s="249">
        <v>0</v>
      </c>
      <c r="L19" s="249">
        <v>0</v>
      </c>
      <c r="M19" s="249">
        <v>0</v>
      </c>
      <c r="N19" s="249">
        <v>0</v>
      </c>
      <c r="O19" s="249">
        <v>0</v>
      </c>
      <c r="P19" s="250">
        <v>0</v>
      </c>
    </row>
    <row r="20" spans="1:16" ht="24.75" customHeight="1">
      <c r="A20" s="246" t="s">
        <v>367</v>
      </c>
      <c r="B20" s="246" t="s">
        <v>364</v>
      </c>
      <c r="C20" s="246" t="s">
        <v>386</v>
      </c>
      <c r="D20" s="247" t="s">
        <v>365</v>
      </c>
      <c r="E20" s="248" t="s">
        <v>387</v>
      </c>
      <c r="F20" s="249">
        <v>171.95</v>
      </c>
      <c r="G20" s="250">
        <v>171.95</v>
      </c>
      <c r="H20" s="251">
        <v>171.95</v>
      </c>
      <c r="I20" s="249">
        <v>0</v>
      </c>
      <c r="J20" s="249">
        <v>0</v>
      </c>
      <c r="K20" s="249">
        <v>0</v>
      </c>
      <c r="L20" s="249">
        <v>0</v>
      </c>
      <c r="M20" s="249">
        <v>0</v>
      </c>
      <c r="N20" s="249">
        <v>0</v>
      </c>
      <c r="O20" s="249">
        <v>0</v>
      </c>
      <c r="P20" s="250">
        <v>0</v>
      </c>
    </row>
    <row r="21" spans="1:16" ht="24.75" customHeight="1">
      <c r="A21" s="246" t="s">
        <v>367</v>
      </c>
      <c r="B21" s="246" t="s">
        <v>364</v>
      </c>
      <c r="C21" s="246" t="s">
        <v>388</v>
      </c>
      <c r="D21" s="247" t="s">
        <v>365</v>
      </c>
      <c r="E21" s="248" t="s">
        <v>389</v>
      </c>
      <c r="F21" s="249">
        <v>137.75</v>
      </c>
      <c r="G21" s="250">
        <v>137.75</v>
      </c>
      <c r="H21" s="251">
        <v>137.75</v>
      </c>
      <c r="I21" s="249">
        <v>0</v>
      </c>
      <c r="J21" s="249">
        <v>0</v>
      </c>
      <c r="K21" s="249">
        <v>0</v>
      </c>
      <c r="L21" s="249">
        <v>0</v>
      </c>
      <c r="M21" s="249">
        <v>0</v>
      </c>
      <c r="N21" s="249">
        <v>0</v>
      </c>
      <c r="O21" s="249">
        <v>0</v>
      </c>
      <c r="P21" s="250">
        <v>0</v>
      </c>
    </row>
    <row r="22" spans="1:16" ht="24.75" customHeight="1">
      <c r="A22" s="246" t="s">
        <v>362</v>
      </c>
      <c r="B22" s="246" t="s">
        <v>363</v>
      </c>
      <c r="C22" s="246" t="s">
        <v>363</v>
      </c>
      <c r="D22" s="247" t="s">
        <v>365</v>
      </c>
      <c r="E22" s="248" t="s">
        <v>390</v>
      </c>
      <c r="F22" s="249">
        <v>123.1</v>
      </c>
      <c r="G22" s="250">
        <v>123.1</v>
      </c>
      <c r="H22" s="251">
        <v>123.1</v>
      </c>
      <c r="I22" s="249">
        <v>0</v>
      </c>
      <c r="J22" s="249">
        <v>0</v>
      </c>
      <c r="K22" s="249">
        <v>0</v>
      </c>
      <c r="L22" s="249">
        <v>0</v>
      </c>
      <c r="M22" s="249">
        <v>0</v>
      </c>
      <c r="N22" s="249">
        <v>0</v>
      </c>
      <c r="O22" s="249">
        <v>0</v>
      </c>
      <c r="P22" s="250">
        <v>0</v>
      </c>
    </row>
  </sheetData>
  <sheetProtection formatCells="0" formatColumns="0" formatRows="0"/>
  <mergeCells count="14">
    <mergeCell ref="O3:P3"/>
    <mergeCell ref="K4:K5"/>
    <mergeCell ref="L4:L5"/>
    <mergeCell ref="O4:O5"/>
    <mergeCell ref="A2:P2"/>
    <mergeCell ref="P4:P5"/>
    <mergeCell ref="A4:C4"/>
    <mergeCell ref="D4:D5"/>
    <mergeCell ref="F4:F5"/>
    <mergeCell ref="N4:N5"/>
    <mergeCell ref="M4:M5"/>
    <mergeCell ref="G4:I4"/>
    <mergeCell ref="J4:J5"/>
    <mergeCell ref="E4:E5"/>
  </mergeCells>
  <phoneticPr fontId="1" type="noConversion"/>
  <printOptions horizontalCentered="1"/>
  <pageMargins left="0.47244096365500621" right="0.47244096365500621" top="0.78740157480314954" bottom="0.59055118110236215" header="0.35433069927485905" footer="0.51181100484893072"/>
  <pageSetup paperSize="9" scale="79" orientation="landscape" r:id="rId1"/>
  <headerFooter alignWithMargins="0">
    <oddFooter>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3"/>
  <sheetViews>
    <sheetView showGridLines="0" showZeros="0" workbookViewId="0"/>
  </sheetViews>
  <sheetFormatPr defaultColWidth="6.875" defaultRowHeight="18.95" customHeight="1"/>
  <cols>
    <col min="1" max="3" width="3.5" style="104" customWidth="1"/>
    <col min="4" max="4" width="7.125" style="104" customWidth="1"/>
    <col min="5" max="5" width="25.625" style="106" customWidth="1"/>
    <col min="6" max="6" width="9.75" style="88" customWidth="1"/>
    <col min="7" max="10" width="8.5" style="88" customWidth="1"/>
    <col min="11" max="12" width="8.625" style="88" customWidth="1"/>
    <col min="13" max="17" width="8" style="88" customWidth="1"/>
    <col min="18" max="18" width="8" style="89" customWidth="1"/>
    <col min="19" max="21" width="8" style="105" customWidth="1"/>
    <col min="22" max="16384" width="6.875" style="89"/>
  </cols>
  <sheetData>
    <row r="1" spans="1:21" ht="24.75" customHeight="1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S1" s="90"/>
      <c r="T1" s="90"/>
      <c r="U1" s="87" t="s">
        <v>166</v>
      </c>
    </row>
    <row r="2" spans="1:21" ht="24.75" customHeight="1">
      <c r="A2" s="391" t="s">
        <v>125</v>
      </c>
      <c r="B2" s="391"/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  <c r="T2" s="391"/>
      <c r="U2" s="391"/>
    </row>
    <row r="3" spans="1:21" s="95" customFormat="1" ht="24.75" customHeight="1">
      <c r="A3" s="91"/>
      <c r="B3" s="92"/>
      <c r="C3" s="93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94"/>
      <c r="Q3" s="94"/>
      <c r="S3" s="96"/>
      <c r="T3" s="390" t="s">
        <v>217</v>
      </c>
      <c r="U3" s="390"/>
    </row>
    <row r="4" spans="1:21" s="95" customFormat="1" ht="21.75" customHeight="1">
      <c r="A4" s="97" t="s">
        <v>75</v>
      </c>
      <c r="B4" s="97"/>
      <c r="C4" s="98"/>
      <c r="D4" s="399" t="s">
        <v>60</v>
      </c>
      <c r="E4" s="404" t="s">
        <v>70</v>
      </c>
      <c r="F4" s="397" t="s">
        <v>76</v>
      </c>
      <c r="G4" s="99" t="s">
        <v>77</v>
      </c>
      <c r="H4" s="97"/>
      <c r="I4" s="97"/>
      <c r="J4" s="98"/>
      <c r="K4" s="392" t="s">
        <v>78</v>
      </c>
      <c r="L4" s="392"/>
      <c r="M4" s="392"/>
      <c r="N4" s="392"/>
      <c r="O4" s="392"/>
      <c r="P4" s="392"/>
      <c r="Q4" s="392"/>
      <c r="R4" s="392"/>
      <c r="S4" s="400" t="s">
        <v>79</v>
      </c>
      <c r="T4" s="403" t="s">
        <v>80</v>
      </c>
      <c r="U4" s="403" t="s">
        <v>81</v>
      </c>
    </row>
    <row r="5" spans="1:21" s="95" customFormat="1" ht="21.75" customHeight="1">
      <c r="A5" s="398" t="s">
        <v>72</v>
      </c>
      <c r="B5" s="399" t="s">
        <v>73</v>
      </c>
      <c r="C5" s="399" t="s">
        <v>74</v>
      </c>
      <c r="D5" s="399"/>
      <c r="E5" s="404"/>
      <c r="F5" s="397"/>
      <c r="G5" s="399" t="s">
        <v>62</v>
      </c>
      <c r="H5" s="399" t="s">
        <v>82</v>
      </c>
      <c r="I5" s="399" t="s">
        <v>83</v>
      </c>
      <c r="J5" s="397" t="s">
        <v>84</v>
      </c>
      <c r="K5" s="394" t="s">
        <v>62</v>
      </c>
      <c r="L5" s="395" t="s">
        <v>85</v>
      </c>
      <c r="M5" s="395" t="s">
        <v>139</v>
      </c>
      <c r="N5" s="394" t="s">
        <v>140</v>
      </c>
      <c r="O5" s="393" t="s">
        <v>141</v>
      </c>
      <c r="P5" s="393" t="s">
        <v>142</v>
      </c>
      <c r="Q5" s="393" t="s">
        <v>143</v>
      </c>
      <c r="R5" s="393" t="s">
        <v>86</v>
      </c>
      <c r="S5" s="401"/>
      <c r="T5" s="402"/>
      <c r="U5" s="402"/>
    </row>
    <row r="6" spans="1:21" ht="29.25" customHeight="1">
      <c r="A6" s="398"/>
      <c r="B6" s="399"/>
      <c r="C6" s="399"/>
      <c r="D6" s="399"/>
      <c r="E6" s="405"/>
      <c r="F6" s="100" t="s">
        <v>71</v>
      </c>
      <c r="G6" s="399"/>
      <c r="H6" s="399"/>
      <c r="I6" s="399"/>
      <c r="J6" s="397"/>
      <c r="K6" s="397"/>
      <c r="L6" s="396"/>
      <c r="M6" s="396"/>
      <c r="N6" s="397"/>
      <c r="O6" s="394"/>
      <c r="P6" s="394"/>
      <c r="Q6" s="394"/>
      <c r="R6" s="394"/>
      <c r="S6" s="402"/>
      <c r="T6" s="402"/>
      <c r="U6" s="402"/>
    </row>
    <row r="7" spans="1:21" ht="24.75" customHeight="1">
      <c r="A7" s="101" t="s">
        <v>65</v>
      </c>
      <c r="B7" s="101" t="s">
        <v>65</v>
      </c>
      <c r="C7" s="101" t="s">
        <v>65</v>
      </c>
      <c r="D7" s="101" t="s">
        <v>65</v>
      </c>
      <c r="E7" s="101" t="s">
        <v>65</v>
      </c>
      <c r="F7" s="102">
        <v>1</v>
      </c>
      <c r="G7" s="101">
        <v>2</v>
      </c>
      <c r="H7" s="101">
        <v>3</v>
      </c>
      <c r="I7" s="101">
        <v>4</v>
      </c>
      <c r="J7" s="101">
        <v>5</v>
      </c>
      <c r="K7" s="101">
        <v>6</v>
      </c>
      <c r="L7" s="101">
        <v>7</v>
      </c>
      <c r="M7" s="101">
        <v>8</v>
      </c>
      <c r="N7" s="101">
        <v>9</v>
      </c>
      <c r="O7" s="101">
        <v>10</v>
      </c>
      <c r="P7" s="101">
        <v>11</v>
      </c>
      <c r="Q7" s="101">
        <v>12</v>
      </c>
      <c r="R7" s="101">
        <v>13</v>
      </c>
      <c r="S7" s="102">
        <v>14</v>
      </c>
      <c r="T7" s="102">
        <v>15</v>
      </c>
      <c r="U7" s="102">
        <v>16</v>
      </c>
    </row>
    <row r="8" spans="1:21" s="103" customFormat="1" ht="24.75" customHeight="1">
      <c r="A8" s="252"/>
      <c r="B8" s="252"/>
      <c r="C8" s="252"/>
      <c r="D8" s="253"/>
      <c r="E8" s="254" t="s">
        <v>62</v>
      </c>
      <c r="F8" s="255">
        <f t="shared" ref="F8:U8" si="0">F9</f>
        <v>2411.4200000000005</v>
      </c>
      <c r="G8" s="256">
        <f t="shared" si="0"/>
        <v>1202.5299999999997</v>
      </c>
      <c r="H8" s="257">
        <f t="shared" si="0"/>
        <v>884.05000000000007</v>
      </c>
      <c r="I8" s="257">
        <f t="shared" si="0"/>
        <v>277.47000000000003</v>
      </c>
      <c r="J8" s="257">
        <f t="shared" si="0"/>
        <v>41.01</v>
      </c>
      <c r="K8" s="257">
        <f t="shared" si="0"/>
        <v>1208.8899999999999</v>
      </c>
      <c r="L8" s="257">
        <f t="shared" si="0"/>
        <v>1208.8899999999999</v>
      </c>
      <c r="M8" s="255">
        <f t="shared" si="0"/>
        <v>0</v>
      </c>
      <c r="N8" s="257">
        <f t="shared" si="0"/>
        <v>0</v>
      </c>
      <c r="O8" s="257">
        <f t="shared" si="0"/>
        <v>0</v>
      </c>
      <c r="P8" s="257">
        <f t="shared" si="0"/>
        <v>0</v>
      </c>
      <c r="Q8" s="257">
        <f t="shared" si="0"/>
        <v>0</v>
      </c>
      <c r="R8" s="258">
        <f t="shared" si="0"/>
        <v>0</v>
      </c>
      <c r="S8" s="259">
        <f t="shared" si="0"/>
        <v>0</v>
      </c>
      <c r="T8" s="260">
        <f t="shared" si="0"/>
        <v>0</v>
      </c>
      <c r="U8" s="258">
        <f t="shared" si="0"/>
        <v>0</v>
      </c>
    </row>
    <row r="9" spans="1:21" ht="24.75" customHeight="1">
      <c r="A9" s="252"/>
      <c r="B9" s="252"/>
      <c r="C9" s="252"/>
      <c r="D9" s="253" t="s">
        <v>360</v>
      </c>
      <c r="E9" s="254" t="s">
        <v>361</v>
      </c>
      <c r="F9" s="255">
        <f t="shared" ref="F9:U9" si="1">SUM(F10:F23)</f>
        <v>2411.4200000000005</v>
      </c>
      <c r="G9" s="256">
        <f t="shared" si="1"/>
        <v>1202.5299999999997</v>
      </c>
      <c r="H9" s="257">
        <f t="shared" si="1"/>
        <v>884.05000000000007</v>
      </c>
      <c r="I9" s="257">
        <f t="shared" si="1"/>
        <v>277.47000000000003</v>
      </c>
      <c r="J9" s="257">
        <f t="shared" si="1"/>
        <v>41.01</v>
      </c>
      <c r="K9" s="257">
        <f t="shared" si="1"/>
        <v>1208.8899999999999</v>
      </c>
      <c r="L9" s="257">
        <f t="shared" si="1"/>
        <v>1208.8899999999999</v>
      </c>
      <c r="M9" s="255">
        <f t="shared" si="1"/>
        <v>0</v>
      </c>
      <c r="N9" s="257">
        <f t="shared" si="1"/>
        <v>0</v>
      </c>
      <c r="O9" s="257">
        <f t="shared" si="1"/>
        <v>0</v>
      </c>
      <c r="P9" s="257">
        <f t="shared" si="1"/>
        <v>0</v>
      </c>
      <c r="Q9" s="257">
        <f t="shared" si="1"/>
        <v>0</v>
      </c>
      <c r="R9" s="258">
        <f t="shared" si="1"/>
        <v>0</v>
      </c>
      <c r="S9" s="259">
        <f t="shared" si="1"/>
        <v>0</v>
      </c>
      <c r="T9" s="260">
        <f t="shared" si="1"/>
        <v>0</v>
      </c>
      <c r="U9" s="258">
        <f t="shared" si="1"/>
        <v>0</v>
      </c>
    </row>
    <row r="10" spans="1:21" ht="24.75" customHeight="1">
      <c r="A10" s="252" t="s">
        <v>367</v>
      </c>
      <c r="B10" s="252" t="s">
        <v>364</v>
      </c>
      <c r="C10" s="252" t="s">
        <v>364</v>
      </c>
      <c r="D10" s="253" t="s">
        <v>365</v>
      </c>
      <c r="E10" s="254" t="s">
        <v>368</v>
      </c>
      <c r="F10" s="255">
        <v>277.47000000000003</v>
      </c>
      <c r="G10" s="256">
        <v>277.47000000000003</v>
      </c>
      <c r="H10" s="257">
        <v>0</v>
      </c>
      <c r="I10" s="257">
        <v>277.47000000000003</v>
      </c>
      <c r="J10" s="257">
        <v>0</v>
      </c>
      <c r="K10" s="257">
        <v>0</v>
      </c>
      <c r="L10" s="257">
        <v>0</v>
      </c>
      <c r="M10" s="255">
        <v>0</v>
      </c>
      <c r="N10" s="257">
        <v>0</v>
      </c>
      <c r="O10" s="257">
        <v>0</v>
      </c>
      <c r="P10" s="257">
        <v>0</v>
      </c>
      <c r="Q10" s="257">
        <v>0</v>
      </c>
      <c r="R10" s="258">
        <v>0</v>
      </c>
      <c r="S10" s="259">
        <v>0</v>
      </c>
      <c r="T10" s="260">
        <v>0</v>
      </c>
      <c r="U10" s="258">
        <v>0</v>
      </c>
    </row>
    <row r="11" spans="1:21" ht="24.75" customHeight="1">
      <c r="A11" s="252" t="s">
        <v>367</v>
      </c>
      <c r="B11" s="252" t="s">
        <v>364</v>
      </c>
      <c r="C11" s="252" t="s">
        <v>371</v>
      </c>
      <c r="D11" s="253" t="s">
        <v>365</v>
      </c>
      <c r="E11" s="254" t="s">
        <v>372</v>
      </c>
      <c r="F11" s="255">
        <v>619.48</v>
      </c>
      <c r="G11" s="256">
        <v>615.48</v>
      </c>
      <c r="H11" s="257">
        <v>615.48</v>
      </c>
      <c r="I11" s="257">
        <v>0</v>
      </c>
      <c r="J11" s="257">
        <v>0</v>
      </c>
      <c r="K11" s="257">
        <v>4</v>
      </c>
      <c r="L11" s="257">
        <v>4</v>
      </c>
      <c r="M11" s="255">
        <v>0</v>
      </c>
      <c r="N11" s="257">
        <v>0</v>
      </c>
      <c r="O11" s="257">
        <v>0</v>
      </c>
      <c r="P11" s="257">
        <v>0</v>
      </c>
      <c r="Q11" s="257">
        <v>0</v>
      </c>
      <c r="R11" s="258">
        <v>0</v>
      </c>
      <c r="S11" s="259">
        <v>0</v>
      </c>
      <c r="T11" s="260">
        <v>0</v>
      </c>
      <c r="U11" s="258">
        <v>0</v>
      </c>
    </row>
    <row r="12" spans="1:21" ht="24.75" customHeight="1">
      <c r="A12" s="252" t="s">
        <v>367</v>
      </c>
      <c r="B12" s="252" t="s">
        <v>364</v>
      </c>
      <c r="C12" s="252" t="s">
        <v>381</v>
      </c>
      <c r="D12" s="253" t="s">
        <v>365</v>
      </c>
      <c r="E12" s="254" t="s">
        <v>385</v>
      </c>
      <c r="F12" s="255">
        <v>357.3</v>
      </c>
      <c r="G12" s="256">
        <v>0</v>
      </c>
      <c r="H12" s="257">
        <v>0</v>
      </c>
      <c r="I12" s="257">
        <v>0</v>
      </c>
      <c r="J12" s="257">
        <v>0</v>
      </c>
      <c r="K12" s="257">
        <v>357.3</v>
      </c>
      <c r="L12" s="257">
        <v>357.3</v>
      </c>
      <c r="M12" s="255">
        <v>0</v>
      </c>
      <c r="N12" s="257">
        <v>0</v>
      </c>
      <c r="O12" s="257">
        <v>0</v>
      </c>
      <c r="P12" s="257">
        <v>0</v>
      </c>
      <c r="Q12" s="257">
        <v>0</v>
      </c>
      <c r="R12" s="258">
        <v>0</v>
      </c>
      <c r="S12" s="259">
        <v>0</v>
      </c>
      <c r="T12" s="260">
        <v>0</v>
      </c>
      <c r="U12" s="258">
        <v>0</v>
      </c>
    </row>
    <row r="13" spans="1:21" ht="24.75" customHeight="1">
      <c r="A13" s="252" t="s">
        <v>367</v>
      </c>
      <c r="B13" s="252" t="s">
        <v>364</v>
      </c>
      <c r="C13" s="252" t="s">
        <v>386</v>
      </c>
      <c r="D13" s="253" t="s">
        <v>365</v>
      </c>
      <c r="E13" s="254" t="s">
        <v>387</v>
      </c>
      <c r="F13" s="255">
        <v>171.95</v>
      </c>
      <c r="G13" s="256">
        <v>0</v>
      </c>
      <c r="H13" s="257">
        <v>0</v>
      </c>
      <c r="I13" s="257">
        <v>0</v>
      </c>
      <c r="J13" s="257">
        <v>0</v>
      </c>
      <c r="K13" s="257">
        <v>171.95</v>
      </c>
      <c r="L13" s="257">
        <v>171.95</v>
      </c>
      <c r="M13" s="255">
        <v>0</v>
      </c>
      <c r="N13" s="257">
        <v>0</v>
      </c>
      <c r="O13" s="257">
        <v>0</v>
      </c>
      <c r="P13" s="257">
        <v>0</v>
      </c>
      <c r="Q13" s="257">
        <v>0</v>
      </c>
      <c r="R13" s="258">
        <v>0</v>
      </c>
      <c r="S13" s="259">
        <v>0</v>
      </c>
      <c r="T13" s="260">
        <v>0</v>
      </c>
      <c r="U13" s="258">
        <v>0</v>
      </c>
    </row>
    <row r="14" spans="1:21" ht="24.75" customHeight="1">
      <c r="A14" s="252" t="s">
        <v>367</v>
      </c>
      <c r="B14" s="252" t="s">
        <v>364</v>
      </c>
      <c r="C14" s="252" t="s">
        <v>363</v>
      </c>
      <c r="D14" s="253" t="s">
        <v>365</v>
      </c>
      <c r="E14" s="254" t="s">
        <v>383</v>
      </c>
      <c r="F14" s="255">
        <v>85.5</v>
      </c>
      <c r="G14" s="256">
        <v>0</v>
      </c>
      <c r="H14" s="257">
        <v>0</v>
      </c>
      <c r="I14" s="257">
        <v>0</v>
      </c>
      <c r="J14" s="257">
        <v>0</v>
      </c>
      <c r="K14" s="257">
        <v>85.5</v>
      </c>
      <c r="L14" s="257">
        <v>85.5</v>
      </c>
      <c r="M14" s="255">
        <v>0</v>
      </c>
      <c r="N14" s="257">
        <v>0</v>
      </c>
      <c r="O14" s="257">
        <v>0</v>
      </c>
      <c r="P14" s="257">
        <v>0</v>
      </c>
      <c r="Q14" s="257">
        <v>0</v>
      </c>
      <c r="R14" s="258">
        <v>0</v>
      </c>
      <c r="S14" s="259">
        <v>0</v>
      </c>
      <c r="T14" s="260">
        <v>0</v>
      </c>
      <c r="U14" s="258">
        <v>0</v>
      </c>
    </row>
    <row r="15" spans="1:21" ht="24.75" customHeight="1">
      <c r="A15" s="252" t="s">
        <v>367</v>
      </c>
      <c r="B15" s="252" t="s">
        <v>364</v>
      </c>
      <c r="C15" s="252" t="s">
        <v>388</v>
      </c>
      <c r="D15" s="253" t="s">
        <v>365</v>
      </c>
      <c r="E15" s="254" t="s">
        <v>389</v>
      </c>
      <c r="F15" s="255">
        <v>137.75</v>
      </c>
      <c r="G15" s="256">
        <v>0</v>
      </c>
      <c r="H15" s="257">
        <v>0</v>
      </c>
      <c r="I15" s="257">
        <v>0</v>
      </c>
      <c r="J15" s="257">
        <v>0</v>
      </c>
      <c r="K15" s="257">
        <v>137.75</v>
      </c>
      <c r="L15" s="257">
        <v>137.75</v>
      </c>
      <c r="M15" s="255">
        <v>0</v>
      </c>
      <c r="N15" s="257">
        <v>0</v>
      </c>
      <c r="O15" s="257">
        <v>0</v>
      </c>
      <c r="P15" s="257">
        <v>0</v>
      </c>
      <c r="Q15" s="257">
        <v>0</v>
      </c>
      <c r="R15" s="258">
        <v>0</v>
      </c>
      <c r="S15" s="259">
        <v>0</v>
      </c>
      <c r="T15" s="260">
        <v>0</v>
      </c>
      <c r="U15" s="258">
        <v>0</v>
      </c>
    </row>
    <row r="16" spans="1:21" ht="24.75" customHeight="1">
      <c r="A16" s="252" t="s">
        <v>367</v>
      </c>
      <c r="B16" s="252" t="s">
        <v>364</v>
      </c>
      <c r="C16" s="252" t="s">
        <v>378</v>
      </c>
      <c r="D16" s="253" t="s">
        <v>365</v>
      </c>
      <c r="E16" s="254" t="s">
        <v>379</v>
      </c>
      <c r="F16" s="255">
        <v>208.05</v>
      </c>
      <c r="G16" s="256">
        <v>0</v>
      </c>
      <c r="H16" s="257">
        <v>0</v>
      </c>
      <c r="I16" s="257">
        <v>0</v>
      </c>
      <c r="J16" s="257">
        <v>0</v>
      </c>
      <c r="K16" s="257">
        <v>208.05</v>
      </c>
      <c r="L16" s="257">
        <v>208.05</v>
      </c>
      <c r="M16" s="255">
        <v>0</v>
      </c>
      <c r="N16" s="257">
        <v>0</v>
      </c>
      <c r="O16" s="257">
        <v>0</v>
      </c>
      <c r="P16" s="257">
        <v>0</v>
      </c>
      <c r="Q16" s="257">
        <v>0</v>
      </c>
      <c r="R16" s="258">
        <v>0</v>
      </c>
      <c r="S16" s="259">
        <v>0</v>
      </c>
      <c r="T16" s="260">
        <v>0</v>
      </c>
      <c r="U16" s="258">
        <v>0</v>
      </c>
    </row>
    <row r="17" spans="1:21" ht="24.75" customHeight="1">
      <c r="A17" s="252" t="s">
        <v>367</v>
      </c>
      <c r="B17" s="252" t="s">
        <v>364</v>
      </c>
      <c r="C17" s="252" t="s">
        <v>369</v>
      </c>
      <c r="D17" s="253" t="s">
        <v>365</v>
      </c>
      <c r="E17" s="254" t="s">
        <v>370</v>
      </c>
      <c r="F17" s="255">
        <v>244.34</v>
      </c>
      <c r="G17" s="256">
        <v>0</v>
      </c>
      <c r="H17" s="257">
        <v>0</v>
      </c>
      <c r="I17" s="257">
        <v>0</v>
      </c>
      <c r="J17" s="257">
        <v>0</v>
      </c>
      <c r="K17" s="257">
        <v>244.34</v>
      </c>
      <c r="L17" s="257">
        <v>244.34</v>
      </c>
      <c r="M17" s="255">
        <v>0</v>
      </c>
      <c r="N17" s="257">
        <v>0</v>
      </c>
      <c r="O17" s="257">
        <v>0</v>
      </c>
      <c r="P17" s="257">
        <v>0</v>
      </c>
      <c r="Q17" s="257">
        <v>0</v>
      </c>
      <c r="R17" s="258">
        <v>0</v>
      </c>
      <c r="S17" s="259">
        <v>0</v>
      </c>
      <c r="T17" s="260">
        <v>0</v>
      </c>
      <c r="U17" s="258">
        <v>0</v>
      </c>
    </row>
    <row r="18" spans="1:21" ht="24.75" customHeight="1">
      <c r="A18" s="252" t="s">
        <v>362</v>
      </c>
      <c r="B18" s="252" t="s">
        <v>363</v>
      </c>
      <c r="C18" s="252" t="s">
        <v>364</v>
      </c>
      <c r="D18" s="253" t="s">
        <v>365</v>
      </c>
      <c r="E18" s="254" t="s">
        <v>366</v>
      </c>
      <c r="F18" s="255">
        <v>41.01</v>
      </c>
      <c r="G18" s="256">
        <v>41.01</v>
      </c>
      <c r="H18" s="257">
        <v>0</v>
      </c>
      <c r="I18" s="257">
        <v>0</v>
      </c>
      <c r="J18" s="257">
        <v>41.01</v>
      </c>
      <c r="K18" s="257">
        <v>0</v>
      </c>
      <c r="L18" s="257">
        <v>0</v>
      </c>
      <c r="M18" s="255">
        <v>0</v>
      </c>
      <c r="N18" s="257">
        <v>0</v>
      </c>
      <c r="O18" s="257">
        <v>0</v>
      </c>
      <c r="P18" s="257">
        <v>0</v>
      </c>
      <c r="Q18" s="257">
        <v>0</v>
      </c>
      <c r="R18" s="258">
        <v>0</v>
      </c>
      <c r="S18" s="259">
        <v>0</v>
      </c>
      <c r="T18" s="260">
        <v>0</v>
      </c>
      <c r="U18" s="258">
        <v>0</v>
      </c>
    </row>
    <row r="19" spans="1:21" ht="24.75" customHeight="1">
      <c r="A19" s="252" t="s">
        <v>362</v>
      </c>
      <c r="B19" s="252" t="s">
        <v>363</v>
      </c>
      <c r="C19" s="252" t="s">
        <v>363</v>
      </c>
      <c r="D19" s="253" t="s">
        <v>365</v>
      </c>
      <c r="E19" s="254" t="s">
        <v>390</v>
      </c>
      <c r="F19" s="255">
        <v>123.1</v>
      </c>
      <c r="G19" s="256">
        <v>123.1</v>
      </c>
      <c r="H19" s="257">
        <v>123.1</v>
      </c>
      <c r="I19" s="257">
        <v>0</v>
      </c>
      <c r="J19" s="257">
        <v>0</v>
      </c>
      <c r="K19" s="257">
        <v>0</v>
      </c>
      <c r="L19" s="257">
        <v>0</v>
      </c>
      <c r="M19" s="255">
        <v>0</v>
      </c>
      <c r="N19" s="257">
        <v>0</v>
      </c>
      <c r="O19" s="257">
        <v>0</v>
      </c>
      <c r="P19" s="257">
        <v>0</v>
      </c>
      <c r="Q19" s="257">
        <v>0</v>
      </c>
      <c r="R19" s="258">
        <v>0</v>
      </c>
      <c r="S19" s="259">
        <v>0</v>
      </c>
      <c r="T19" s="260">
        <v>0</v>
      </c>
      <c r="U19" s="258">
        <v>0</v>
      </c>
    </row>
    <row r="20" spans="1:21" ht="24.75" customHeight="1">
      <c r="A20" s="252" t="s">
        <v>362</v>
      </c>
      <c r="B20" s="252" t="s">
        <v>375</v>
      </c>
      <c r="C20" s="252" t="s">
        <v>376</v>
      </c>
      <c r="D20" s="253" t="s">
        <v>365</v>
      </c>
      <c r="E20" s="254" t="s">
        <v>377</v>
      </c>
      <c r="F20" s="255">
        <v>1.42</v>
      </c>
      <c r="G20" s="256">
        <v>1.42</v>
      </c>
      <c r="H20" s="257">
        <v>1.42</v>
      </c>
      <c r="I20" s="257">
        <v>0</v>
      </c>
      <c r="J20" s="257">
        <v>0</v>
      </c>
      <c r="K20" s="257">
        <v>0</v>
      </c>
      <c r="L20" s="257">
        <v>0</v>
      </c>
      <c r="M20" s="255">
        <v>0</v>
      </c>
      <c r="N20" s="257">
        <v>0</v>
      </c>
      <c r="O20" s="257">
        <v>0</v>
      </c>
      <c r="P20" s="257">
        <v>0</v>
      </c>
      <c r="Q20" s="257">
        <v>0</v>
      </c>
      <c r="R20" s="258">
        <v>0</v>
      </c>
      <c r="S20" s="259">
        <v>0</v>
      </c>
      <c r="T20" s="260">
        <v>0</v>
      </c>
      <c r="U20" s="258">
        <v>0</v>
      </c>
    </row>
    <row r="21" spans="1:21" ht="24.75" customHeight="1">
      <c r="A21" s="252" t="s">
        <v>380</v>
      </c>
      <c r="B21" s="252" t="s">
        <v>375</v>
      </c>
      <c r="C21" s="252" t="s">
        <v>364</v>
      </c>
      <c r="D21" s="253" t="s">
        <v>365</v>
      </c>
      <c r="E21" s="254" t="s">
        <v>384</v>
      </c>
      <c r="F21" s="255">
        <v>45.57</v>
      </c>
      <c r="G21" s="256">
        <v>45.57</v>
      </c>
      <c r="H21" s="257">
        <v>45.57</v>
      </c>
      <c r="I21" s="257">
        <v>0</v>
      </c>
      <c r="J21" s="257">
        <v>0</v>
      </c>
      <c r="K21" s="257">
        <v>0</v>
      </c>
      <c r="L21" s="257">
        <v>0</v>
      </c>
      <c r="M21" s="255">
        <v>0</v>
      </c>
      <c r="N21" s="257">
        <v>0</v>
      </c>
      <c r="O21" s="257">
        <v>0</v>
      </c>
      <c r="P21" s="257">
        <v>0</v>
      </c>
      <c r="Q21" s="257">
        <v>0</v>
      </c>
      <c r="R21" s="258">
        <v>0</v>
      </c>
      <c r="S21" s="259">
        <v>0</v>
      </c>
      <c r="T21" s="260">
        <v>0</v>
      </c>
      <c r="U21" s="258">
        <v>0</v>
      </c>
    </row>
    <row r="22" spans="1:21" ht="24.75" customHeight="1">
      <c r="A22" s="252" t="s">
        <v>380</v>
      </c>
      <c r="B22" s="252" t="s">
        <v>375</v>
      </c>
      <c r="C22" s="252" t="s">
        <v>381</v>
      </c>
      <c r="D22" s="253" t="s">
        <v>365</v>
      </c>
      <c r="E22" s="254" t="s">
        <v>382</v>
      </c>
      <c r="F22" s="255">
        <v>24.62</v>
      </c>
      <c r="G22" s="256">
        <v>24.62</v>
      </c>
      <c r="H22" s="257">
        <v>24.62</v>
      </c>
      <c r="I22" s="257">
        <v>0</v>
      </c>
      <c r="J22" s="257">
        <v>0</v>
      </c>
      <c r="K22" s="257">
        <v>0</v>
      </c>
      <c r="L22" s="257">
        <v>0</v>
      </c>
      <c r="M22" s="255">
        <v>0</v>
      </c>
      <c r="N22" s="257">
        <v>0</v>
      </c>
      <c r="O22" s="257">
        <v>0</v>
      </c>
      <c r="P22" s="257">
        <v>0</v>
      </c>
      <c r="Q22" s="257">
        <v>0</v>
      </c>
      <c r="R22" s="258">
        <v>0</v>
      </c>
      <c r="S22" s="259">
        <v>0</v>
      </c>
      <c r="T22" s="260">
        <v>0</v>
      </c>
      <c r="U22" s="258">
        <v>0</v>
      </c>
    </row>
    <row r="23" spans="1:21" ht="24.75" customHeight="1">
      <c r="A23" s="252" t="s">
        <v>373</v>
      </c>
      <c r="B23" s="252" t="s">
        <v>371</v>
      </c>
      <c r="C23" s="252" t="s">
        <v>364</v>
      </c>
      <c r="D23" s="253" t="s">
        <v>365</v>
      </c>
      <c r="E23" s="254" t="s">
        <v>374</v>
      </c>
      <c r="F23" s="255">
        <v>73.86</v>
      </c>
      <c r="G23" s="256">
        <v>73.86</v>
      </c>
      <c r="H23" s="257">
        <v>73.86</v>
      </c>
      <c r="I23" s="257">
        <v>0</v>
      </c>
      <c r="J23" s="257">
        <v>0</v>
      </c>
      <c r="K23" s="257">
        <v>0</v>
      </c>
      <c r="L23" s="257">
        <v>0</v>
      </c>
      <c r="M23" s="255">
        <v>0</v>
      </c>
      <c r="N23" s="257">
        <v>0</v>
      </c>
      <c r="O23" s="257">
        <v>0</v>
      </c>
      <c r="P23" s="257">
        <v>0</v>
      </c>
      <c r="Q23" s="257">
        <v>0</v>
      </c>
      <c r="R23" s="258">
        <v>0</v>
      </c>
      <c r="S23" s="259">
        <v>0</v>
      </c>
      <c r="T23" s="260">
        <v>0</v>
      </c>
      <c r="U23" s="258">
        <v>0</v>
      </c>
    </row>
  </sheetData>
  <sheetProtection formatCells="0" formatColumns="0" formatRows="0"/>
  <mergeCells count="24">
    <mergeCell ref="U4:U6"/>
    <mergeCell ref="E4:E6"/>
    <mergeCell ref="F4:F5"/>
    <mergeCell ref="K5:K6"/>
    <mergeCell ref="G5:G6"/>
    <mergeCell ref="H5:H6"/>
    <mergeCell ref="I5:I6"/>
    <mergeCell ref="J5:J6"/>
    <mergeCell ref="C5:C6"/>
    <mergeCell ref="D4:D6"/>
    <mergeCell ref="S4:S6"/>
    <mergeCell ref="R5:R6"/>
    <mergeCell ref="Q5:Q6"/>
    <mergeCell ref="T4:T6"/>
    <mergeCell ref="T3:U3"/>
    <mergeCell ref="A2:U2"/>
    <mergeCell ref="K4:R4"/>
    <mergeCell ref="O5:O6"/>
    <mergeCell ref="P5:P6"/>
    <mergeCell ref="L5:L6"/>
    <mergeCell ref="M5:M6"/>
    <mergeCell ref="N5:N6"/>
    <mergeCell ref="A5:A6"/>
    <mergeCell ref="B5:B6"/>
  </mergeCells>
  <phoneticPr fontId="1" type="noConversion"/>
  <printOptions horizontalCentered="1"/>
  <pageMargins left="0.55118109297564644" right="0.55118109297564644" top="0.78740157480314954" bottom="0.59055118110236215" header="0.51181100484893072" footer="0.51181100484893072"/>
  <pageSetup paperSize="9" scale="65" orientation="landscape" horizontalDpi="1200" verticalDpi="1200" r:id="rId1"/>
  <headerFooter alignWithMargins="0">
    <oddFooter xml:space="preserve">第 &amp;P 页,共 &amp;N 页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showGridLines="0" showZeros="0" workbookViewId="0"/>
  </sheetViews>
  <sheetFormatPr defaultRowHeight="14.25"/>
  <cols>
    <col min="1" max="1" width="3.875" customWidth="1"/>
    <col min="2" max="3" width="4.375" customWidth="1"/>
    <col min="4" max="4" width="7.25" customWidth="1"/>
    <col min="5" max="5" width="15.375" customWidth="1"/>
    <col min="6" max="6" width="10.625" customWidth="1"/>
    <col min="7" max="10" width="7.25" customWidth="1"/>
    <col min="11" max="11" width="8.75" customWidth="1"/>
    <col min="12" max="12" width="9.25" customWidth="1"/>
    <col min="13" max="21" width="7.25" customWidth="1"/>
  </cols>
  <sheetData>
    <row r="1" spans="1:21" ht="14.25" customHeight="1">
      <c r="A1" s="227"/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87" t="s">
        <v>167</v>
      </c>
    </row>
    <row r="2" spans="1:21" ht="24.75" customHeight="1">
      <c r="A2" s="406" t="s">
        <v>242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  <c r="P2" s="406"/>
      <c r="Q2" s="406"/>
      <c r="R2" s="406"/>
      <c r="S2" s="406"/>
      <c r="T2" s="406"/>
      <c r="U2" s="406"/>
    </row>
    <row r="3" spans="1:21" ht="19.5" customHeight="1">
      <c r="A3" s="227"/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414" t="s">
        <v>217</v>
      </c>
      <c r="U3" s="414"/>
    </row>
    <row r="4" spans="1:21" ht="27.75" customHeight="1">
      <c r="A4" s="408" t="s">
        <v>243</v>
      </c>
      <c r="B4" s="409"/>
      <c r="C4" s="410"/>
      <c r="D4" s="411" t="s">
        <v>252</v>
      </c>
      <c r="E4" s="411" t="s">
        <v>244</v>
      </c>
      <c r="F4" s="411" t="s">
        <v>251</v>
      </c>
      <c r="G4" s="407" t="s">
        <v>245</v>
      </c>
      <c r="H4" s="407" t="s">
        <v>232</v>
      </c>
      <c r="I4" s="407" t="s">
        <v>246</v>
      </c>
      <c r="J4" s="407" t="s">
        <v>247</v>
      </c>
      <c r="K4" s="407" t="s">
        <v>233</v>
      </c>
      <c r="L4" s="407" t="s">
        <v>234</v>
      </c>
      <c r="M4" s="407" t="s">
        <v>235</v>
      </c>
      <c r="N4" s="407" t="s">
        <v>236</v>
      </c>
      <c r="O4" s="407" t="s">
        <v>84</v>
      </c>
      <c r="P4" s="407" t="s">
        <v>237</v>
      </c>
      <c r="Q4" s="407" t="s">
        <v>238</v>
      </c>
      <c r="R4" s="407" t="s">
        <v>239</v>
      </c>
      <c r="S4" s="407" t="s">
        <v>240</v>
      </c>
      <c r="T4" s="407" t="s">
        <v>241</v>
      </c>
      <c r="U4" s="407" t="s">
        <v>86</v>
      </c>
    </row>
    <row r="5" spans="1:21" ht="13.5" customHeight="1">
      <c r="A5" s="411" t="s">
        <v>248</v>
      </c>
      <c r="B5" s="411" t="s">
        <v>249</v>
      </c>
      <c r="C5" s="411" t="s">
        <v>250</v>
      </c>
      <c r="D5" s="412"/>
      <c r="E5" s="412"/>
      <c r="F5" s="412"/>
      <c r="G5" s="407"/>
      <c r="H5" s="407"/>
      <c r="I5" s="407"/>
      <c r="J5" s="407"/>
      <c r="K5" s="407"/>
      <c r="L5" s="407"/>
      <c r="M5" s="407"/>
      <c r="N5" s="407"/>
      <c r="O5" s="407"/>
      <c r="P5" s="407"/>
      <c r="Q5" s="407"/>
      <c r="R5" s="407"/>
      <c r="S5" s="407"/>
      <c r="T5" s="407"/>
      <c r="U5" s="407"/>
    </row>
    <row r="6" spans="1:21" ht="18" customHeight="1">
      <c r="A6" s="413"/>
      <c r="B6" s="413"/>
      <c r="C6" s="413"/>
      <c r="D6" s="413"/>
      <c r="E6" s="413"/>
      <c r="F6" s="413"/>
      <c r="G6" s="407"/>
      <c r="H6" s="407"/>
      <c r="I6" s="407"/>
      <c r="J6" s="407"/>
      <c r="K6" s="407"/>
      <c r="L6" s="407"/>
      <c r="M6" s="407"/>
      <c r="N6" s="407"/>
      <c r="O6" s="407"/>
      <c r="P6" s="407"/>
      <c r="Q6" s="407"/>
      <c r="R6" s="407"/>
      <c r="S6" s="407"/>
      <c r="T6" s="407"/>
      <c r="U6" s="407"/>
    </row>
    <row r="7" spans="1:21" s="236" customFormat="1" ht="29.25" customHeight="1">
      <c r="A7" s="261"/>
      <c r="B7" s="261"/>
      <c r="C7" s="261"/>
      <c r="D7" s="261"/>
      <c r="E7" s="233" t="s">
        <v>62</v>
      </c>
      <c r="F7" s="262">
        <f t="shared" ref="F7:U7" si="0">F8</f>
        <v>2411.4200000000005</v>
      </c>
      <c r="G7" s="263">
        <f t="shared" si="0"/>
        <v>874.57</v>
      </c>
      <c r="H7" s="263">
        <f t="shared" si="0"/>
        <v>1486.36</v>
      </c>
      <c r="I7" s="263">
        <f t="shared" si="0"/>
        <v>0</v>
      </c>
      <c r="J7" s="263">
        <f t="shared" si="0"/>
        <v>0</v>
      </c>
      <c r="K7" s="263">
        <f t="shared" si="0"/>
        <v>9.48</v>
      </c>
      <c r="L7" s="263">
        <f t="shared" si="0"/>
        <v>0</v>
      </c>
      <c r="M7" s="263">
        <f t="shared" si="0"/>
        <v>0</v>
      </c>
      <c r="N7" s="263">
        <f t="shared" si="0"/>
        <v>0</v>
      </c>
      <c r="O7" s="263">
        <f t="shared" si="0"/>
        <v>41.01</v>
      </c>
      <c r="P7" s="263">
        <f t="shared" si="0"/>
        <v>0</v>
      </c>
      <c r="Q7" s="263">
        <f t="shared" si="0"/>
        <v>0</v>
      </c>
      <c r="R7" s="263">
        <f t="shared" si="0"/>
        <v>0</v>
      </c>
      <c r="S7" s="263">
        <f t="shared" si="0"/>
        <v>0</v>
      </c>
      <c r="T7" s="263">
        <f t="shared" si="0"/>
        <v>0</v>
      </c>
      <c r="U7" s="263">
        <f t="shared" si="0"/>
        <v>0</v>
      </c>
    </row>
    <row r="8" spans="1:21" ht="29.25" customHeight="1">
      <c r="A8" s="261"/>
      <c r="B8" s="261"/>
      <c r="C8" s="261"/>
      <c r="D8" s="261" t="s">
        <v>360</v>
      </c>
      <c r="E8" s="233" t="s">
        <v>361</v>
      </c>
      <c r="F8" s="262">
        <f t="shared" ref="F8:U8" si="1">SUM(F9:F22)</f>
        <v>2411.4200000000005</v>
      </c>
      <c r="G8" s="263">
        <f t="shared" si="1"/>
        <v>874.57</v>
      </c>
      <c r="H8" s="263">
        <f t="shared" si="1"/>
        <v>1486.36</v>
      </c>
      <c r="I8" s="263">
        <f t="shared" si="1"/>
        <v>0</v>
      </c>
      <c r="J8" s="263">
        <f t="shared" si="1"/>
        <v>0</v>
      </c>
      <c r="K8" s="263">
        <f t="shared" si="1"/>
        <v>9.48</v>
      </c>
      <c r="L8" s="263">
        <f t="shared" si="1"/>
        <v>0</v>
      </c>
      <c r="M8" s="263">
        <f t="shared" si="1"/>
        <v>0</v>
      </c>
      <c r="N8" s="263">
        <f t="shared" si="1"/>
        <v>0</v>
      </c>
      <c r="O8" s="263">
        <f t="shared" si="1"/>
        <v>41.01</v>
      </c>
      <c r="P8" s="263">
        <f t="shared" si="1"/>
        <v>0</v>
      </c>
      <c r="Q8" s="263">
        <f t="shared" si="1"/>
        <v>0</v>
      </c>
      <c r="R8" s="263">
        <f t="shared" si="1"/>
        <v>0</v>
      </c>
      <c r="S8" s="263">
        <f t="shared" si="1"/>
        <v>0</v>
      </c>
      <c r="T8" s="263">
        <f t="shared" si="1"/>
        <v>0</v>
      </c>
      <c r="U8" s="263">
        <f t="shared" si="1"/>
        <v>0</v>
      </c>
    </row>
    <row r="9" spans="1:21" ht="29.25" customHeight="1">
      <c r="A9" s="261" t="s">
        <v>367</v>
      </c>
      <c r="B9" s="261" t="s">
        <v>364</v>
      </c>
      <c r="C9" s="261" t="s">
        <v>364</v>
      </c>
      <c r="D9" s="261" t="s">
        <v>365</v>
      </c>
      <c r="E9" s="233" t="s">
        <v>368</v>
      </c>
      <c r="F9" s="262">
        <v>277.47000000000003</v>
      </c>
      <c r="G9" s="263">
        <v>0</v>
      </c>
      <c r="H9" s="263">
        <v>277.47000000000003</v>
      </c>
      <c r="I9" s="263">
        <v>0</v>
      </c>
      <c r="J9" s="263">
        <v>0</v>
      </c>
      <c r="K9" s="263">
        <v>0</v>
      </c>
      <c r="L9" s="263">
        <v>0</v>
      </c>
      <c r="M9" s="263">
        <v>0</v>
      </c>
      <c r="N9" s="263">
        <v>0</v>
      </c>
      <c r="O9" s="263">
        <v>0</v>
      </c>
      <c r="P9" s="263">
        <v>0</v>
      </c>
      <c r="Q9" s="263">
        <v>0</v>
      </c>
      <c r="R9" s="263">
        <v>0</v>
      </c>
      <c r="S9" s="263">
        <v>0</v>
      </c>
      <c r="T9" s="263">
        <v>0</v>
      </c>
      <c r="U9" s="263">
        <v>0</v>
      </c>
    </row>
    <row r="10" spans="1:21" ht="29.25" customHeight="1">
      <c r="A10" s="261" t="s">
        <v>367</v>
      </c>
      <c r="B10" s="261" t="s">
        <v>364</v>
      </c>
      <c r="C10" s="261" t="s">
        <v>371</v>
      </c>
      <c r="D10" s="261" t="s">
        <v>365</v>
      </c>
      <c r="E10" s="233" t="s">
        <v>372</v>
      </c>
      <c r="F10" s="262">
        <v>619.48</v>
      </c>
      <c r="G10" s="263">
        <v>606</v>
      </c>
      <c r="H10" s="263">
        <v>4</v>
      </c>
      <c r="I10" s="263">
        <v>0</v>
      </c>
      <c r="J10" s="263">
        <v>0</v>
      </c>
      <c r="K10" s="263">
        <v>9.48</v>
      </c>
      <c r="L10" s="263">
        <v>0</v>
      </c>
      <c r="M10" s="263">
        <v>0</v>
      </c>
      <c r="N10" s="263">
        <v>0</v>
      </c>
      <c r="O10" s="263">
        <v>0</v>
      </c>
      <c r="P10" s="263">
        <v>0</v>
      </c>
      <c r="Q10" s="263">
        <v>0</v>
      </c>
      <c r="R10" s="263">
        <v>0</v>
      </c>
      <c r="S10" s="263">
        <v>0</v>
      </c>
      <c r="T10" s="263">
        <v>0</v>
      </c>
      <c r="U10" s="263">
        <v>0</v>
      </c>
    </row>
    <row r="11" spans="1:21" ht="29.25" customHeight="1">
      <c r="A11" s="261" t="s">
        <v>367</v>
      </c>
      <c r="B11" s="261" t="s">
        <v>364</v>
      </c>
      <c r="C11" s="261" t="s">
        <v>381</v>
      </c>
      <c r="D11" s="261" t="s">
        <v>365</v>
      </c>
      <c r="E11" s="233" t="s">
        <v>385</v>
      </c>
      <c r="F11" s="262">
        <v>357.3</v>
      </c>
      <c r="G11" s="263">
        <v>0</v>
      </c>
      <c r="H11" s="263">
        <v>357.3</v>
      </c>
      <c r="I11" s="263">
        <v>0</v>
      </c>
      <c r="J11" s="263">
        <v>0</v>
      </c>
      <c r="K11" s="263">
        <v>0</v>
      </c>
      <c r="L11" s="263">
        <v>0</v>
      </c>
      <c r="M11" s="263">
        <v>0</v>
      </c>
      <c r="N11" s="263">
        <v>0</v>
      </c>
      <c r="O11" s="263">
        <v>0</v>
      </c>
      <c r="P11" s="263">
        <v>0</v>
      </c>
      <c r="Q11" s="263">
        <v>0</v>
      </c>
      <c r="R11" s="263">
        <v>0</v>
      </c>
      <c r="S11" s="263">
        <v>0</v>
      </c>
      <c r="T11" s="263">
        <v>0</v>
      </c>
      <c r="U11" s="263">
        <v>0</v>
      </c>
    </row>
    <row r="12" spans="1:21" ht="29.25" customHeight="1">
      <c r="A12" s="261" t="s">
        <v>367</v>
      </c>
      <c r="B12" s="261" t="s">
        <v>364</v>
      </c>
      <c r="C12" s="261" t="s">
        <v>386</v>
      </c>
      <c r="D12" s="261" t="s">
        <v>365</v>
      </c>
      <c r="E12" s="233" t="s">
        <v>387</v>
      </c>
      <c r="F12" s="262">
        <v>171.95</v>
      </c>
      <c r="G12" s="263">
        <v>0</v>
      </c>
      <c r="H12" s="263">
        <v>171.95</v>
      </c>
      <c r="I12" s="263">
        <v>0</v>
      </c>
      <c r="J12" s="263">
        <v>0</v>
      </c>
      <c r="K12" s="263">
        <v>0</v>
      </c>
      <c r="L12" s="263">
        <v>0</v>
      </c>
      <c r="M12" s="263">
        <v>0</v>
      </c>
      <c r="N12" s="263">
        <v>0</v>
      </c>
      <c r="O12" s="263">
        <v>0</v>
      </c>
      <c r="P12" s="263">
        <v>0</v>
      </c>
      <c r="Q12" s="263">
        <v>0</v>
      </c>
      <c r="R12" s="263">
        <v>0</v>
      </c>
      <c r="S12" s="263">
        <v>0</v>
      </c>
      <c r="T12" s="263">
        <v>0</v>
      </c>
      <c r="U12" s="263">
        <v>0</v>
      </c>
    </row>
    <row r="13" spans="1:21" ht="29.25" customHeight="1">
      <c r="A13" s="261" t="s">
        <v>367</v>
      </c>
      <c r="B13" s="261" t="s">
        <v>364</v>
      </c>
      <c r="C13" s="261" t="s">
        <v>363</v>
      </c>
      <c r="D13" s="261" t="s">
        <v>365</v>
      </c>
      <c r="E13" s="233" t="s">
        <v>383</v>
      </c>
      <c r="F13" s="262">
        <v>85.5</v>
      </c>
      <c r="G13" s="263">
        <v>0</v>
      </c>
      <c r="H13" s="263">
        <v>85.5</v>
      </c>
      <c r="I13" s="263">
        <v>0</v>
      </c>
      <c r="J13" s="263">
        <v>0</v>
      </c>
      <c r="K13" s="263">
        <v>0</v>
      </c>
      <c r="L13" s="263">
        <v>0</v>
      </c>
      <c r="M13" s="263">
        <v>0</v>
      </c>
      <c r="N13" s="263">
        <v>0</v>
      </c>
      <c r="O13" s="263">
        <v>0</v>
      </c>
      <c r="P13" s="263">
        <v>0</v>
      </c>
      <c r="Q13" s="263">
        <v>0</v>
      </c>
      <c r="R13" s="263">
        <v>0</v>
      </c>
      <c r="S13" s="263">
        <v>0</v>
      </c>
      <c r="T13" s="263">
        <v>0</v>
      </c>
      <c r="U13" s="263">
        <v>0</v>
      </c>
    </row>
    <row r="14" spans="1:21" ht="29.25" customHeight="1">
      <c r="A14" s="261" t="s">
        <v>367</v>
      </c>
      <c r="B14" s="261" t="s">
        <v>364</v>
      </c>
      <c r="C14" s="261" t="s">
        <v>388</v>
      </c>
      <c r="D14" s="261" t="s">
        <v>365</v>
      </c>
      <c r="E14" s="233" t="s">
        <v>389</v>
      </c>
      <c r="F14" s="262">
        <v>137.75</v>
      </c>
      <c r="G14" s="263">
        <v>0</v>
      </c>
      <c r="H14" s="263">
        <v>137.75</v>
      </c>
      <c r="I14" s="263">
        <v>0</v>
      </c>
      <c r="J14" s="263">
        <v>0</v>
      </c>
      <c r="K14" s="263">
        <v>0</v>
      </c>
      <c r="L14" s="263">
        <v>0</v>
      </c>
      <c r="M14" s="263">
        <v>0</v>
      </c>
      <c r="N14" s="263">
        <v>0</v>
      </c>
      <c r="O14" s="263">
        <v>0</v>
      </c>
      <c r="P14" s="263">
        <v>0</v>
      </c>
      <c r="Q14" s="263">
        <v>0</v>
      </c>
      <c r="R14" s="263">
        <v>0</v>
      </c>
      <c r="S14" s="263">
        <v>0</v>
      </c>
      <c r="T14" s="263">
        <v>0</v>
      </c>
      <c r="U14" s="263">
        <v>0</v>
      </c>
    </row>
    <row r="15" spans="1:21" ht="29.25" customHeight="1">
      <c r="A15" s="261" t="s">
        <v>367</v>
      </c>
      <c r="B15" s="261" t="s">
        <v>364</v>
      </c>
      <c r="C15" s="261" t="s">
        <v>378</v>
      </c>
      <c r="D15" s="261" t="s">
        <v>365</v>
      </c>
      <c r="E15" s="233" t="s">
        <v>379</v>
      </c>
      <c r="F15" s="262">
        <v>208.05</v>
      </c>
      <c r="G15" s="263">
        <v>0</v>
      </c>
      <c r="H15" s="263">
        <v>208.05</v>
      </c>
      <c r="I15" s="263">
        <v>0</v>
      </c>
      <c r="J15" s="263">
        <v>0</v>
      </c>
      <c r="K15" s="263">
        <v>0</v>
      </c>
      <c r="L15" s="263">
        <v>0</v>
      </c>
      <c r="M15" s="263">
        <v>0</v>
      </c>
      <c r="N15" s="263">
        <v>0</v>
      </c>
      <c r="O15" s="263">
        <v>0</v>
      </c>
      <c r="P15" s="263">
        <v>0</v>
      </c>
      <c r="Q15" s="263">
        <v>0</v>
      </c>
      <c r="R15" s="263">
        <v>0</v>
      </c>
      <c r="S15" s="263">
        <v>0</v>
      </c>
      <c r="T15" s="263">
        <v>0</v>
      </c>
      <c r="U15" s="263">
        <v>0</v>
      </c>
    </row>
    <row r="16" spans="1:21" ht="29.25" customHeight="1">
      <c r="A16" s="261" t="s">
        <v>367</v>
      </c>
      <c r="B16" s="261" t="s">
        <v>364</v>
      </c>
      <c r="C16" s="261" t="s">
        <v>369</v>
      </c>
      <c r="D16" s="261" t="s">
        <v>365</v>
      </c>
      <c r="E16" s="233" t="s">
        <v>370</v>
      </c>
      <c r="F16" s="262">
        <v>244.34</v>
      </c>
      <c r="G16" s="263">
        <v>0</v>
      </c>
      <c r="H16" s="263">
        <v>244.34</v>
      </c>
      <c r="I16" s="263">
        <v>0</v>
      </c>
      <c r="J16" s="263">
        <v>0</v>
      </c>
      <c r="K16" s="263">
        <v>0</v>
      </c>
      <c r="L16" s="263">
        <v>0</v>
      </c>
      <c r="M16" s="263">
        <v>0</v>
      </c>
      <c r="N16" s="263">
        <v>0</v>
      </c>
      <c r="O16" s="263">
        <v>0</v>
      </c>
      <c r="P16" s="263">
        <v>0</v>
      </c>
      <c r="Q16" s="263">
        <v>0</v>
      </c>
      <c r="R16" s="263">
        <v>0</v>
      </c>
      <c r="S16" s="263">
        <v>0</v>
      </c>
      <c r="T16" s="263">
        <v>0</v>
      </c>
      <c r="U16" s="263">
        <v>0</v>
      </c>
    </row>
    <row r="17" spans="1:21" ht="29.25" customHeight="1">
      <c r="A17" s="261" t="s">
        <v>362</v>
      </c>
      <c r="B17" s="261" t="s">
        <v>363</v>
      </c>
      <c r="C17" s="261" t="s">
        <v>364</v>
      </c>
      <c r="D17" s="261" t="s">
        <v>365</v>
      </c>
      <c r="E17" s="233" t="s">
        <v>366</v>
      </c>
      <c r="F17" s="262">
        <v>41.01</v>
      </c>
      <c r="G17" s="263">
        <v>0</v>
      </c>
      <c r="H17" s="263">
        <v>0</v>
      </c>
      <c r="I17" s="263">
        <v>0</v>
      </c>
      <c r="J17" s="263">
        <v>0</v>
      </c>
      <c r="K17" s="263">
        <v>0</v>
      </c>
      <c r="L17" s="263">
        <v>0</v>
      </c>
      <c r="M17" s="263">
        <v>0</v>
      </c>
      <c r="N17" s="263">
        <v>0</v>
      </c>
      <c r="O17" s="263">
        <v>41.01</v>
      </c>
      <c r="P17" s="263">
        <v>0</v>
      </c>
      <c r="Q17" s="263">
        <v>0</v>
      </c>
      <c r="R17" s="263">
        <v>0</v>
      </c>
      <c r="S17" s="263">
        <v>0</v>
      </c>
      <c r="T17" s="263">
        <v>0</v>
      </c>
      <c r="U17" s="263">
        <v>0</v>
      </c>
    </row>
    <row r="18" spans="1:21" ht="29.25" customHeight="1">
      <c r="A18" s="261" t="s">
        <v>362</v>
      </c>
      <c r="B18" s="261" t="s">
        <v>363</v>
      </c>
      <c r="C18" s="261" t="s">
        <v>363</v>
      </c>
      <c r="D18" s="261" t="s">
        <v>365</v>
      </c>
      <c r="E18" s="233" t="s">
        <v>390</v>
      </c>
      <c r="F18" s="262">
        <v>123.1</v>
      </c>
      <c r="G18" s="263">
        <v>123.1</v>
      </c>
      <c r="H18" s="263">
        <v>0</v>
      </c>
      <c r="I18" s="263">
        <v>0</v>
      </c>
      <c r="J18" s="263">
        <v>0</v>
      </c>
      <c r="K18" s="263">
        <v>0</v>
      </c>
      <c r="L18" s="263">
        <v>0</v>
      </c>
      <c r="M18" s="263">
        <v>0</v>
      </c>
      <c r="N18" s="263">
        <v>0</v>
      </c>
      <c r="O18" s="263">
        <v>0</v>
      </c>
      <c r="P18" s="263">
        <v>0</v>
      </c>
      <c r="Q18" s="263">
        <v>0</v>
      </c>
      <c r="R18" s="263">
        <v>0</v>
      </c>
      <c r="S18" s="263">
        <v>0</v>
      </c>
      <c r="T18" s="263">
        <v>0</v>
      </c>
      <c r="U18" s="263">
        <v>0</v>
      </c>
    </row>
    <row r="19" spans="1:21" ht="29.25" customHeight="1">
      <c r="A19" s="261" t="s">
        <v>362</v>
      </c>
      <c r="B19" s="261" t="s">
        <v>375</v>
      </c>
      <c r="C19" s="261" t="s">
        <v>376</v>
      </c>
      <c r="D19" s="261" t="s">
        <v>365</v>
      </c>
      <c r="E19" s="233" t="s">
        <v>377</v>
      </c>
      <c r="F19" s="262">
        <v>1.42</v>
      </c>
      <c r="G19" s="263">
        <v>1.42</v>
      </c>
      <c r="H19" s="263">
        <v>0</v>
      </c>
      <c r="I19" s="263">
        <v>0</v>
      </c>
      <c r="J19" s="263">
        <v>0</v>
      </c>
      <c r="K19" s="263">
        <v>0</v>
      </c>
      <c r="L19" s="263">
        <v>0</v>
      </c>
      <c r="M19" s="263">
        <v>0</v>
      </c>
      <c r="N19" s="263">
        <v>0</v>
      </c>
      <c r="O19" s="263">
        <v>0</v>
      </c>
      <c r="P19" s="263">
        <v>0</v>
      </c>
      <c r="Q19" s="263">
        <v>0</v>
      </c>
      <c r="R19" s="263">
        <v>0</v>
      </c>
      <c r="S19" s="263">
        <v>0</v>
      </c>
      <c r="T19" s="263">
        <v>0</v>
      </c>
      <c r="U19" s="263">
        <v>0</v>
      </c>
    </row>
    <row r="20" spans="1:21" ht="29.25" customHeight="1">
      <c r="A20" s="261" t="s">
        <v>380</v>
      </c>
      <c r="B20" s="261" t="s">
        <v>375</v>
      </c>
      <c r="C20" s="261" t="s">
        <v>364</v>
      </c>
      <c r="D20" s="261" t="s">
        <v>365</v>
      </c>
      <c r="E20" s="233" t="s">
        <v>384</v>
      </c>
      <c r="F20" s="262">
        <v>45.57</v>
      </c>
      <c r="G20" s="263">
        <v>45.57</v>
      </c>
      <c r="H20" s="263">
        <v>0</v>
      </c>
      <c r="I20" s="263">
        <v>0</v>
      </c>
      <c r="J20" s="263">
        <v>0</v>
      </c>
      <c r="K20" s="263">
        <v>0</v>
      </c>
      <c r="L20" s="263">
        <v>0</v>
      </c>
      <c r="M20" s="263">
        <v>0</v>
      </c>
      <c r="N20" s="263">
        <v>0</v>
      </c>
      <c r="O20" s="263">
        <v>0</v>
      </c>
      <c r="P20" s="263">
        <v>0</v>
      </c>
      <c r="Q20" s="263">
        <v>0</v>
      </c>
      <c r="R20" s="263">
        <v>0</v>
      </c>
      <c r="S20" s="263">
        <v>0</v>
      </c>
      <c r="T20" s="263">
        <v>0</v>
      </c>
      <c r="U20" s="263">
        <v>0</v>
      </c>
    </row>
    <row r="21" spans="1:21" ht="29.25" customHeight="1">
      <c r="A21" s="261" t="s">
        <v>380</v>
      </c>
      <c r="B21" s="261" t="s">
        <v>375</v>
      </c>
      <c r="C21" s="261" t="s">
        <v>381</v>
      </c>
      <c r="D21" s="261" t="s">
        <v>365</v>
      </c>
      <c r="E21" s="233" t="s">
        <v>382</v>
      </c>
      <c r="F21" s="262">
        <v>24.62</v>
      </c>
      <c r="G21" s="263">
        <v>24.62</v>
      </c>
      <c r="H21" s="263">
        <v>0</v>
      </c>
      <c r="I21" s="263">
        <v>0</v>
      </c>
      <c r="J21" s="263">
        <v>0</v>
      </c>
      <c r="K21" s="263">
        <v>0</v>
      </c>
      <c r="L21" s="263">
        <v>0</v>
      </c>
      <c r="M21" s="263">
        <v>0</v>
      </c>
      <c r="N21" s="263">
        <v>0</v>
      </c>
      <c r="O21" s="263">
        <v>0</v>
      </c>
      <c r="P21" s="263">
        <v>0</v>
      </c>
      <c r="Q21" s="263">
        <v>0</v>
      </c>
      <c r="R21" s="263">
        <v>0</v>
      </c>
      <c r="S21" s="263">
        <v>0</v>
      </c>
      <c r="T21" s="263">
        <v>0</v>
      </c>
      <c r="U21" s="263">
        <v>0</v>
      </c>
    </row>
    <row r="22" spans="1:21" ht="29.25" customHeight="1">
      <c r="A22" s="261" t="s">
        <v>373</v>
      </c>
      <c r="B22" s="261" t="s">
        <v>371</v>
      </c>
      <c r="C22" s="261" t="s">
        <v>364</v>
      </c>
      <c r="D22" s="261" t="s">
        <v>365</v>
      </c>
      <c r="E22" s="233" t="s">
        <v>374</v>
      </c>
      <c r="F22" s="262">
        <v>73.86</v>
      </c>
      <c r="G22" s="263">
        <v>73.86</v>
      </c>
      <c r="H22" s="263">
        <v>0</v>
      </c>
      <c r="I22" s="263">
        <v>0</v>
      </c>
      <c r="J22" s="263">
        <v>0</v>
      </c>
      <c r="K22" s="263">
        <v>0</v>
      </c>
      <c r="L22" s="263">
        <v>0</v>
      </c>
      <c r="M22" s="263">
        <v>0</v>
      </c>
      <c r="N22" s="263">
        <v>0</v>
      </c>
      <c r="O22" s="263">
        <v>0</v>
      </c>
      <c r="P22" s="263">
        <v>0</v>
      </c>
      <c r="Q22" s="263">
        <v>0</v>
      </c>
      <c r="R22" s="263">
        <v>0</v>
      </c>
      <c r="S22" s="263">
        <v>0</v>
      </c>
      <c r="T22" s="263">
        <v>0</v>
      </c>
      <c r="U22" s="263">
        <v>0</v>
      </c>
    </row>
  </sheetData>
  <sheetProtection formatCells="0" formatColumns="0" formatRows="0"/>
  <mergeCells count="24">
    <mergeCell ref="T3:U3"/>
    <mergeCell ref="P4:P6"/>
    <mergeCell ref="Q4:Q6"/>
    <mergeCell ref="R4:R6"/>
    <mergeCell ref="C5:C6"/>
    <mergeCell ref="O4:O6"/>
    <mergeCell ref="H4:H6"/>
    <mergeCell ref="I4:I6"/>
    <mergeCell ref="J4:J6"/>
    <mergeCell ref="K4:K6"/>
    <mergeCell ref="L4:L6"/>
    <mergeCell ref="M4:M6"/>
    <mergeCell ref="G4:G6"/>
    <mergeCell ref="N4:N6"/>
    <mergeCell ref="A2:U2"/>
    <mergeCell ref="S4:S6"/>
    <mergeCell ref="T4:T6"/>
    <mergeCell ref="U4:U6"/>
    <mergeCell ref="A4:C4"/>
    <mergeCell ref="E4:E6"/>
    <mergeCell ref="A5:A6"/>
    <mergeCell ref="F4:F6"/>
    <mergeCell ref="D4:D6"/>
    <mergeCell ref="B5:B6"/>
  </mergeCells>
  <phoneticPr fontId="1" type="noConversion"/>
  <pageMargins left="0.75" right="0.75" top="1" bottom="1" header="0.5" footer="0.5"/>
  <pageSetup paperSize="9" scale="75" orientation="landscape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17"/>
  <sheetViews>
    <sheetView showGridLines="0" showZeros="0" workbookViewId="0"/>
  </sheetViews>
  <sheetFormatPr defaultColWidth="6.75" defaultRowHeight="23.1" customHeight="1"/>
  <cols>
    <col min="1" max="3" width="3.625" style="107" customWidth="1"/>
    <col min="4" max="4" width="7.25" style="107" customWidth="1"/>
    <col min="5" max="5" width="19.5" style="107" customWidth="1"/>
    <col min="6" max="6" width="9" style="107" customWidth="1"/>
    <col min="7" max="7" width="8.5" style="107" customWidth="1"/>
    <col min="8" max="11" width="7.5" style="107" customWidth="1"/>
    <col min="12" max="12" width="7.5" style="109" customWidth="1"/>
    <col min="13" max="21" width="7.5" style="107" customWidth="1"/>
    <col min="22" max="22" width="8.125" style="107" customWidth="1"/>
    <col min="23" max="25" width="7.5" style="107" customWidth="1"/>
    <col min="26" max="16384" width="6.75" style="107"/>
  </cols>
  <sheetData>
    <row r="1" spans="1:254" ht="23.1" customHeight="1">
      <c r="B1" s="108"/>
      <c r="C1" s="108"/>
      <c r="D1" s="108"/>
      <c r="E1" s="108"/>
      <c r="F1" s="108"/>
      <c r="G1" s="108"/>
      <c r="H1" s="108"/>
      <c r="I1" s="108"/>
      <c r="J1" s="108"/>
      <c r="K1" s="108"/>
      <c r="M1" s="108"/>
      <c r="N1" s="108"/>
      <c r="O1" s="108"/>
      <c r="P1" s="108"/>
      <c r="Q1" s="108"/>
      <c r="R1" s="108"/>
      <c r="S1" s="108"/>
      <c r="T1" s="108"/>
      <c r="U1" s="108"/>
      <c r="Y1" s="110" t="s">
        <v>168</v>
      </c>
      <c r="Z1" s="111"/>
    </row>
    <row r="2" spans="1:254" ht="23.1" customHeight="1">
      <c r="A2" s="421" t="s">
        <v>88</v>
      </c>
      <c r="B2" s="421"/>
      <c r="C2" s="421"/>
      <c r="D2" s="421"/>
      <c r="E2" s="421"/>
      <c r="F2" s="421"/>
      <c r="G2" s="421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1"/>
      <c r="S2" s="421"/>
      <c r="T2" s="421"/>
      <c r="U2" s="421"/>
      <c r="V2" s="421"/>
      <c r="W2" s="421"/>
      <c r="X2" s="421"/>
      <c r="Y2" s="421"/>
    </row>
    <row r="3" spans="1:254" ht="23.1" customHeight="1">
      <c r="A3" s="112"/>
      <c r="B3" s="112"/>
      <c r="C3" s="112"/>
      <c r="D3" s="113"/>
      <c r="E3" s="113"/>
      <c r="F3" s="113"/>
      <c r="G3" s="113"/>
      <c r="H3" s="113"/>
      <c r="I3" s="113"/>
      <c r="J3" s="113"/>
      <c r="K3" s="113"/>
      <c r="M3" s="113"/>
      <c r="N3" s="113"/>
      <c r="O3" s="113"/>
      <c r="P3" s="113"/>
      <c r="Q3" s="113"/>
      <c r="R3" s="113"/>
      <c r="S3" s="113"/>
      <c r="T3" s="113"/>
      <c r="U3" s="113"/>
      <c r="X3" s="415" t="s">
        <v>217</v>
      </c>
      <c r="Y3" s="415"/>
      <c r="Z3" s="114"/>
    </row>
    <row r="4" spans="1:254" ht="27" customHeight="1">
      <c r="A4" s="426" t="s">
        <v>69</v>
      </c>
      <c r="B4" s="426"/>
      <c r="C4" s="426"/>
      <c r="D4" s="416" t="s">
        <v>60</v>
      </c>
      <c r="E4" s="416" t="s">
        <v>70</v>
      </c>
      <c r="F4" s="416" t="s">
        <v>71</v>
      </c>
      <c r="G4" s="418" t="s">
        <v>89</v>
      </c>
      <c r="H4" s="419"/>
      <c r="I4" s="419"/>
      <c r="J4" s="419"/>
      <c r="K4" s="419"/>
      <c r="L4" s="420"/>
      <c r="M4" s="425" t="s">
        <v>90</v>
      </c>
      <c r="N4" s="425"/>
      <c r="O4" s="425"/>
      <c r="P4" s="425"/>
      <c r="Q4" s="425"/>
      <c r="R4" s="425"/>
      <c r="S4" s="425"/>
      <c r="T4" s="425"/>
      <c r="U4" s="422" t="s">
        <v>154</v>
      </c>
      <c r="V4" s="416" t="s">
        <v>91</v>
      </c>
      <c r="W4" s="416"/>
      <c r="X4" s="416"/>
      <c r="Y4" s="416"/>
    </row>
    <row r="5" spans="1:254" ht="27" customHeight="1">
      <c r="A5" s="416" t="s">
        <v>72</v>
      </c>
      <c r="B5" s="416" t="s">
        <v>73</v>
      </c>
      <c r="C5" s="416" t="s">
        <v>74</v>
      </c>
      <c r="D5" s="416"/>
      <c r="E5" s="416"/>
      <c r="F5" s="416"/>
      <c r="G5" s="416" t="s">
        <v>62</v>
      </c>
      <c r="H5" s="416" t="s">
        <v>92</v>
      </c>
      <c r="I5" s="416" t="s">
        <v>144</v>
      </c>
      <c r="J5" s="416" t="s">
        <v>145</v>
      </c>
      <c r="K5" s="417" t="s">
        <v>146</v>
      </c>
      <c r="L5" s="416" t="s">
        <v>147</v>
      </c>
      <c r="M5" s="416" t="s">
        <v>155</v>
      </c>
      <c r="N5" s="416" t="s">
        <v>148</v>
      </c>
      <c r="O5" s="416" t="s">
        <v>149</v>
      </c>
      <c r="P5" s="416" t="s">
        <v>150</v>
      </c>
      <c r="Q5" s="417" t="s">
        <v>93</v>
      </c>
      <c r="R5" s="416" t="s">
        <v>94</v>
      </c>
      <c r="S5" s="416" t="s">
        <v>95</v>
      </c>
      <c r="T5" s="416" t="s">
        <v>151</v>
      </c>
      <c r="U5" s="423"/>
      <c r="V5" s="416" t="s">
        <v>62</v>
      </c>
      <c r="W5" s="416" t="s">
        <v>96</v>
      </c>
      <c r="X5" s="416" t="s">
        <v>97</v>
      </c>
      <c r="Y5" s="416" t="s">
        <v>91</v>
      </c>
    </row>
    <row r="6" spans="1:254" ht="27" customHeight="1">
      <c r="A6" s="416"/>
      <c r="B6" s="416"/>
      <c r="C6" s="416"/>
      <c r="D6" s="416"/>
      <c r="E6" s="416"/>
      <c r="F6" s="416"/>
      <c r="G6" s="416"/>
      <c r="H6" s="416"/>
      <c r="I6" s="416"/>
      <c r="J6" s="416"/>
      <c r="K6" s="417"/>
      <c r="L6" s="416"/>
      <c r="M6" s="416"/>
      <c r="N6" s="416"/>
      <c r="O6" s="416"/>
      <c r="P6" s="416"/>
      <c r="Q6" s="417"/>
      <c r="R6" s="416"/>
      <c r="S6" s="416"/>
      <c r="T6" s="416"/>
      <c r="U6" s="424"/>
      <c r="V6" s="416"/>
      <c r="W6" s="416"/>
      <c r="X6" s="416"/>
      <c r="Y6" s="416"/>
    </row>
    <row r="7" spans="1:254" ht="23.1" customHeight="1">
      <c r="A7" s="115" t="s">
        <v>65</v>
      </c>
      <c r="B7" s="115" t="s">
        <v>65</v>
      </c>
      <c r="C7" s="115" t="s">
        <v>65</v>
      </c>
      <c r="D7" s="115" t="s">
        <v>65</v>
      </c>
      <c r="E7" s="115" t="s">
        <v>65</v>
      </c>
      <c r="F7" s="115">
        <v>1</v>
      </c>
      <c r="G7" s="115">
        <v>2</v>
      </c>
      <c r="H7" s="115">
        <v>3</v>
      </c>
      <c r="I7" s="115">
        <v>4</v>
      </c>
      <c r="J7" s="115">
        <v>5</v>
      </c>
      <c r="K7" s="115">
        <v>6</v>
      </c>
      <c r="L7" s="115">
        <v>7</v>
      </c>
      <c r="M7" s="115">
        <v>8</v>
      </c>
      <c r="N7" s="115">
        <v>9</v>
      </c>
      <c r="O7" s="115">
        <v>10</v>
      </c>
      <c r="P7" s="115">
        <v>11</v>
      </c>
      <c r="Q7" s="115">
        <v>12</v>
      </c>
      <c r="R7" s="115">
        <v>13</v>
      </c>
      <c r="S7" s="115">
        <v>14</v>
      </c>
      <c r="T7" s="115">
        <v>15</v>
      </c>
      <c r="U7" s="115">
        <v>16</v>
      </c>
      <c r="V7" s="115">
        <v>17</v>
      </c>
      <c r="W7" s="115">
        <v>18</v>
      </c>
      <c r="X7" s="115">
        <v>19</v>
      </c>
      <c r="Y7" s="115">
        <v>20</v>
      </c>
    </row>
    <row r="8" spans="1:254" s="264" customFormat="1" ht="26.25" customHeight="1">
      <c r="A8" s="265"/>
      <c r="B8" s="265"/>
      <c r="C8" s="265"/>
      <c r="D8" s="266"/>
      <c r="E8" s="266" t="s">
        <v>62</v>
      </c>
      <c r="F8" s="267">
        <f t="shared" ref="F8:Y8" si="0">F9</f>
        <v>884.05000000000007</v>
      </c>
      <c r="G8" s="267">
        <f t="shared" si="0"/>
        <v>615.48</v>
      </c>
      <c r="H8" s="267">
        <f t="shared" si="0"/>
        <v>380.04</v>
      </c>
      <c r="I8" s="267">
        <f t="shared" si="0"/>
        <v>225.96</v>
      </c>
      <c r="J8" s="267">
        <f t="shared" si="0"/>
        <v>0</v>
      </c>
      <c r="K8" s="267">
        <f t="shared" si="0"/>
        <v>0</v>
      </c>
      <c r="L8" s="268">
        <f t="shared" si="0"/>
        <v>9.48</v>
      </c>
      <c r="M8" s="267">
        <f t="shared" si="0"/>
        <v>194.71</v>
      </c>
      <c r="N8" s="267">
        <f t="shared" si="0"/>
        <v>123.1</v>
      </c>
      <c r="O8" s="267">
        <f t="shared" si="0"/>
        <v>43.08</v>
      </c>
      <c r="P8" s="267">
        <f t="shared" si="0"/>
        <v>24.62</v>
      </c>
      <c r="Q8" s="267">
        <f t="shared" si="0"/>
        <v>2.4900000000000002</v>
      </c>
      <c r="R8" s="267">
        <f t="shared" si="0"/>
        <v>0</v>
      </c>
      <c r="S8" s="267">
        <f t="shared" si="0"/>
        <v>1.42</v>
      </c>
      <c r="T8" s="267">
        <f t="shared" si="0"/>
        <v>0</v>
      </c>
      <c r="U8" s="267">
        <f t="shared" si="0"/>
        <v>73.86</v>
      </c>
      <c r="V8" s="267">
        <f t="shared" si="0"/>
        <v>0</v>
      </c>
      <c r="W8" s="267">
        <f t="shared" si="0"/>
        <v>0</v>
      </c>
      <c r="X8" s="267">
        <f t="shared" si="0"/>
        <v>0</v>
      </c>
      <c r="Y8" s="267">
        <f t="shared" si="0"/>
        <v>0</v>
      </c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16"/>
      <c r="BD8" s="116"/>
      <c r="BE8" s="116"/>
      <c r="BF8" s="116"/>
      <c r="BG8" s="116"/>
      <c r="BH8" s="116"/>
      <c r="BI8" s="116"/>
      <c r="BJ8" s="116"/>
      <c r="BK8" s="116"/>
      <c r="BL8" s="116"/>
      <c r="BM8" s="116"/>
      <c r="BN8" s="116"/>
      <c r="BO8" s="116"/>
      <c r="BP8" s="116"/>
      <c r="BQ8" s="116"/>
      <c r="BR8" s="116"/>
      <c r="BS8" s="116"/>
      <c r="BT8" s="116"/>
      <c r="BU8" s="116"/>
      <c r="BV8" s="116"/>
      <c r="BW8" s="116"/>
      <c r="BX8" s="116"/>
      <c r="BY8" s="116"/>
      <c r="BZ8" s="116"/>
      <c r="CA8" s="116"/>
      <c r="CB8" s="116"/>
      <c r="CC8" s="116"/>
      <c r="CD8" s="116"/>
      <c r="CE8" s="116"/>
      <c r="CF8" s="116"/>
      <c r="CG8" s="116"/>
      <c r="CH8" s="116"/>
      <c r="CI8" s="116"/>
      <c r="CJ8" s="116"/>
      <c r="CK8" s="116"/>
      <c r="CL8" s="116"/>
      <c r="CM8" s="116"/>
      <c r="CN8" s="116"/>
      <c r="CO8" s="116"/>
      <c r="CP8" s="116"/>
      <c r="CQ8" s="116"/>
      <c r="CR8" s="116"/>
      <c r="CS8" s="116"/>
      <c r="CT8" s="116"/>
      <c r="CU8" s="116"/>
      <c r="CV8" s="116"/>
      <c r="CW8" s="116"/>
      <c r="CX8" s="116"/>
      <c r="CY8" s="116"/>
      <c r="CZ8" s="116"/>
      <c r="DA8" s="116"/>
      <c r="DB8" s="116"/>
      <c r="DC8" s="116"/>
      <c r="DD8" s="116"/>
      <c r="DE8" s="116"/>
      <c r="DF8" s="116"/>
      <c r="DG8" s="116"/>
      <c r="DH8" s="116"/>
      <c r="DI8" s="116"/>
      <c r="DJ8" s="116"/>
      <c r="DK8" s="116"/>
      <c r="DL8" s="116"/>
      <c r="DM8" s="116"/>
      <c r="DN8" s="116"/>
      <c r="DO8" s="116"/>
      <c r="DP8" s="116"/>
      <c r="DQ8" s="116"/>
      <c r="DR8" s="116"/>
      <c r="DS8" s="116"/>
      <c r="DT8" s="116"/>
      <c r="DU8" s="116"/>
      <c r="DV8" s="116"/>
      <c r="DW8" s="116"/>
      <c r="DX8" s="116"/>
      <c r="DY8" s="116"/>
      <c r="DZ8" s="116"/>
      <c r="EA8" s="116"/>
      <c r="EB8" s="116"/>
      <c r="EC8" s="116"/>
      <c r="ED8" s="116"/>
      <c r="EE8" s="116"/>
      <c r="EF8" s="116"/>
      <c r="EG8" s="116"/>
      <c r="EH8" s="116"/>
      <c r="EI8" s="116"/>
      <c r="EJ8" s="116"/>
      <c r="EK8" s="116"/>
      <c r="EL8" s="116"/>
      <c r="EM8" s="116"/>
      <c r="EN8" s="116"/>
      <c r="EO8" s="116"/>
      <c r="EP8" s="116"/>
      <c r="EQ8" s="116"/>
      <c r="ER8" s="116"/>
      <c r="ES8" s="116"/>
      <c r="ET8" s="116"/>
      <c r="EU8" s="116"/>
      <c r="EV8" s="116"/>
      <c r="EW8" s="116"/>
      <c r="EX8" s="116"/>
      <c r="EY8" s="116"/>
      <c r="EZ8" s="116"/>
      <c r="FA8" s="116"/>
      <c r="FB8" s="116"/>
      <c r="FC8" s="116"/>
      <c r="FD8" s="116"/>
      <c r="FE8" s="116"/>
      <c r="FF8" s="116"/>
      <c r="FG8" s="116"/>
      <c r="FH8" s="116"/>
      <c r="FI8" s="116"/>
      <c r="FJ8" s="116"/>
      <c r="FK8" s="116"/>
      <c r="FL8" s="116"/>
      <c r="FM8" s="116"/>
      <c r="FN8" s="116"/>
      <c r="FO8" s="116"/>
      <c r="FP8" s="116"/>
      <c r="FQ8" s="116"/>
      <c r="FR8" s="116"/>
      <c r="FS8" s="116"/>
      <c r="FT8" s="116"/>
      <c r="FU8" s="116"/>
      <c r="FV8" s="116"/>
      <c r="FW8" s="116"/>
      <c r="FX8" s="116"/>
      <c r="FY8" s="116"/>
      <c r="FZ8" s="116"/>
      <c r="GA8" s="116"/>
      <c r="GB8" s="116"/>
      <c r="GC8" s="116"/>
      <c r="GD8" s="116"/>
      <c r="GE8" s="116"/>
      <c r="GF8" s="116"/>
      <c r="GG8" s="116"/>
      <c r="GH8" s="116"/>
      <c r="GI8" s="116"/>
      <c r="GJ8" s="116"/>
      <c r="GK8" s="116"/>
      <c r="GL8" s="116"/>
      <c r="GM8" s="116"/>
      <c r="GN8" s="116"/>
      <c r="GO8" s="116"/>
      <c r="GP8" s="116"/>
      <c r="GQ8" s="116"/>
      <c r="GR8" s="116"/>
      <c r="GS8" s="116"/>
      <c r="GT8" s="116"/>
      <c r="GU8" s="116"/>
      <c r="GV8" s="116"/>
      <c r="GW8" s="116"/>
      <c r="GX8" s="116"/>
      <c r="GY8" s="116"/>
      <c r="GZ8" s="116"/>
      <c r="HA8" s="116"/>
      <c r="HB8" s="116"/>
      <c r="HC8" s="116"/>
      <c r="HD8" s="116"/>
      <c r="HE8" s="116"/>
      <c r="HF8" s="116"/>
      <c r="HG8" s="116"/>
      <c r="HH8" s="116"/>
      <c r="HI8" s="116"/>
      <c r="HJ8" s="116"/>
      <c r="HK8" s="116"/>
      <c r="HL8" s="116"/>
      <c r="HM8" s="116"/>
      <c r="HN8" s="116"/>
      <c r="HO8" s="116"/>
      <c r="HP8" s="116"/>
      <c r="HQ8" s="116"/>
      <c r="HR8" s="116"/>
      <c r="HS8" s="116"/>
      <c r="HT8" s="116"/>
      <c r="HU8" s="116"/>
      <c r="HV8" s="116"/>
      <c r="HW8" s="116"/>
      <c r="HX8" s="116"/>
      <c r="HY8" s="116"/>
      <c r="HZ8" s="116"/>
      <c r="IA8" s="116"/>
      <c r="IB8" s="116"/>
      <c r="IC8" s="116"/>
      <c r="ID8" s="116"/>
      <c r="IE8" s="116"/>
      <c r="IF8" s="116"/>
      <c r="IG8" s="116"/>
      <c r="IH8" s="116"/>
      <c r="II8" s="116"/>
      <c r="IJ8" s="116"/>
      <c r="IK8" s="116"/>
      <c r="IL8" s="116"/>
      <c r="IM8" s="116"/>
      <c r="IN8" s="116"/>
      <c r="IO8" s="116"/>
      <c r="IP8" s="116"/>
      <c r="IQ8" s="116"/>
      <c r="IR8" s="116"/>
      <c r="IS8" s="116"/>
      <c r="IT8" s="116"/>
    </row>
    <row r="9" spans="1:254" ht="26.25" customHeight="1">
      <c r="A9" s="265"/>
      <c r="B9" s="265"/>
      <c r="C9" s="265"/>
      <c r="D9" s="266">
        <v>50401</v>
      </c>
      <c r="E9" s="266" t="s">
        <v>361</v>
      </c>
      <c r="F9" s="267">
        <f t="shared" ref="F9:Y9" si="1">SUM(F10:F15)</f>
        <v>884.05000000000007</v>
      </c>
      <c r="G9" s="267">
        <f t="shared" si="1"/>
        <v>615.48</v>
      </c>
      <c r="H9" s="267">
        <f t="shared" si="1"/>
        <v>380.04</v>
      </c>
      <c r="I9" s="267">
        <f t="shared" si="1"/>
        <v>225.96</v>
      </c>
      <c r="J9" s="267">
        <f t="shared" si="1"/>
        <v>0</v>
      </c>
      <c r="K9" s="267">
        <f t="shared" si="1"/>
        <v>0</v>
      </c>
      <c r="L9" s="268">
        <f t="shared" si="1"/>
        <v>9.48</v>
      </c>
      <c r="M9" s="267">
        <f t="shared" si="1"/>
        <v>194.71</v>
      </c>
      <c r="N9" s="267">
        <f t="shared" si="1"/>
        <v>123.1</v>
      </c>
      <c r="O9" s="267">
        <f t="shared" si="1"/>
        <v>43.08</v>
      </c>
      <c r="P9" s="267">
        <f t="shared" si="1"/>
        <v>24.62</v>
      </c>
      <c r="Q9" s="267">
        <f t="shared" si="1"/>
        <v>2.4900000000000002</v>
      </c>
      <c r="R9" s="267">
        <f t="shared" si="1"/>
        <v>0</v>
      </c>
      <c r="S9" s="267">
        <f t="shared" si="1"/>
        <v>1.42</v>
      </c>
      <c r="T9" s="267">
        <f t="shared" si="1"/>
        <v>0</v>
      </c>
      <c r="U9" s="267">
        <f t="shared" si="1"/>
        <v>73.86</v>
      </c>
      <c r="V9" s="267">
        <f t="shared" si="1"/>
        <v>0</v>
      </c>
      <c r="W9" s="267">
        <f t="shared" si="1"/>
        <v>0</v>
      </c>
      <c r="X9" s="267">
        <f t="shared" si="1"/>
        <v>0</v>
      </c>
      <c r="Y9" s="267">
        <f t="shared" si="1"/>
        <v>0</v>
      </c>
      <c r="Z9" s="117"/>
    </row>
    <row r="10" spans="1:254" ht="26.25" customHeight="1">
      <c r="A10" s="265" t="s">
        <v>367</v>
      </c>
      <c r="B10" s="265" t="s">
        <v>364</v>
      </c>
      <c r="C10" s="265" t="s">
        <v>371</v>
      </c>
      <c r="D10" s="266">
        <v>50401</v>
      </c>
      <c r="E10" s="266" t="s">
        <v>372</v>
      </c>
      <c r="F10" s="267">
        <v>615.48</v>
      </c>
      <c r="G10" s="267">
        <v>615.48</v>
      </c>
      <c r="H10" s="267">
        <v>380.04</v>
      </c>
      <c r="I10" s="267">
        <v>225.96</v>
      </c>
      <c r="J10" s="267">
        <v>0</v>
      </c>
      <c r="K10" s="267">
        <v>0</v>
      </c>
      <c r="L10" s="268">
        <v>9.48</v>
      </c>
      <c r="M10" s="267">
        <v>0</v>
      </c>
      <c r="N10" s="267">
        <v>0</v>
      </c>
      <c r="O10" s="267">
        <v>0</v>
      </c>
      <c r="P10" s="267">
        <v>0</v>
      </c>
      <c r="Q10" s="267">
        <v>0</v>
      </c>
      <c r="R10" s="267">
        <v>0</v>
      </c>
      <c r="S10" s="267">
        <v>0</v>
      </c>
      <c r="T10" s="267">
        <v>0</v>
      </c>
      <c r="U10" s="267">
        <v>0</v>
      </c>
      <c r="V10" s="267">
        <v>0</v>
      </c>
      <c r="W10" s="267">
        <v>0</v>
      </c>
      <c r="X10" s="267">
        <v>0</v>
      </c>
      <c r="Y10" s="267">
        <v>0</v>
      </c>
      <c r="Z10" s="117"/>
    </row>
    <row r="11" spans="1:254" ht="26.25" customHeight="1">
      <c r="A11" s="265" t="s">
        <v>362</v>
      </c>
      <c r="B11" s="265" t="s">
        <v>363</v>
      </c>
      <c r="C11" s="265" t="s">
        <v>363</v>
      </c>
      <c r="D11" s="266">
        <v>50401</v>
      </c>
      <c r="E11" s="266" t="s">
        <v>390</v>
      </c>
      <c r="F11" s="267">
        <v>123.1</v>
      </c>
      <c r="G11" s="267">
        <v>0</v>
      </c>
      <c r="H11" s="267">
        <v>0</v>
      </c>
      <c r="I11" s="267">
        <v>0</v>
      </c>
      <c r="J11" s="267">
        <v>0</v>
      </c>
      <c r="K11" s="267">
        <v>0</v>
      </c>
      <c r="L11" s="268">
        <v>0</v>
      </c>
      <c r="M11" s="267">
        <v>123.1</v>
      </c>
      <c r="N11" s="267">
        <v>123.1</v>
      </c>
      <c r="O11" s="267">
        <v>0</v>
      </c>
      <c r="P11" s="267">
        <v>0</v>
      </c>
      <c r="Q11" s="267">
        <v>0</v>
      </c>
      <c r="R11" s="267">
        <v>0</v>
      </c>
      <c r="S11" s="267">
        <v>0</v>
      </c>
      <c r="T11" s="267">
        <v>0</v>
      </c>
      <c r="U11" s="267">
        <v>0</v>
      </c>
      <c r="V11" s="267">
        <v>0</v>
      </c>
      <c r="W11" s="267">
        <v>0</v>
      </c>
      <c r="X11" s="267">
        <v>0</v>
      </c>
      <c r="Y11" s="267">
        <v>0</v>
      </c>
    </row>
    <row r="12" spans="1:254" ht="26.25" customHeight="1">
      <c r="A12" s="265" t="s">
        <v>362</v>
      </c>
      <c r="B12" s="265" t="s">
        <v>375</v>
      </c>
      <c r="C12" s="265" t="s">
        <v>376</v>
      </c>
      <c r="D12" s="266">
        <v>50401</v>
      </c>
      <c r="E12" s="266" t="s">
        <v>377</v>
      </c>
      <c r="F12" s="267">
        <v>1.42</v>
      </c>
      <c r="G12" s="267">
        <v>0</v>
      </c>
      <c r="H12" s="267">
        <v>0</v>
      </c>
      <c r="I12" s="267">
        <v>0</v>
      </c>
      <c r="J12" s="267">
        <v>0</v>
      </c>
      <c r="K12" s="267">
        <v>0</v>
      </c>
      <c r="L12" s="268">
        <v>0</v>
      </c>
      <c r="M12" s="267">
        <v>1.42</v>
      </c>
      <c r="N12" s="267">
        <v>0</v>
      </c>
      <c r="O12" s="267">
        <v>0</v>
      </c>
      <c r="P12" s="267">
        <v>0</v>
      </c>
      <c r="Q12" s="267">
        <v>0</v>
      </c>
      <c r="R12" s="267">
        <v>0</v>
      </c>
      <c r="S12" s="267">
        <v>1.42</v>
      </c>
      <c r="T12" s="267">
        <v>0</v>
      </c>
      <c r="U12" s="267">
        <v>0</v>
      </c>
      <c r="V12" s="267">
        <v>0</v>
      </c>
      <c r="W12" s="267">
        <v>0</v>
      </c>
      <c r="X12" s="267">
        <v>0</v>
      </c>
      <c r="Y12" s="267">
        <v>0</v>
      </c>
    </row>
    <row r="13" spans="1:254" ht="26.25" customHeight="1">
      <c r="A13" s="265" t="s">
        <v>380</v>
      </c>
      <c r="B13" s="265" t="s">
        <v>375</v>
      </c>
      <c r="C13" s="265" t="s">
        <v>364</v>
      </c>
      <c r="D13" s="266">
        <v>50401</v>
      </c>
      <c r="E13" s="266" t="s">
        <v>384</v>
      </c>
      <c r="F13" s="267">
        <v>45.57</v>
      </c>
      <c r="G13" s="267">
        <v>0</v>
      </c>
      <c r="H13" s="267">
        <v>0</v>
      </c>
      <c r="I13" s="267">
        <v>0</v>
      </c>
      <c r="J13" s="267">
        <v>0</v>
      </c>
      <c r="K13" s="267">
        <v>0</v>
      </c>
      <c r="L13" s="268">
        <v>0</v>
      </c>
      <c r="M13" s="267">
        <v>45.57</v>
      </c>
      <c r="N13" s="267">
        <v>0</v>
      </c>
      <c r="O13" s="267">
        <v>43.08</v>
      </c>
      <c r="P13" s="267">
        <v>0</v>
      </c>
      <c r="Q13" s="267">
        <v>2.4900000000000002</v>
      </c>
      <c r="R13" s="267">
        <v>0</v>
      </c>
      <c r="S13" s="267">
        <v>0</v>
      </c>
      <c r="T13" s="267">
        <v>0</v>
      </c>
      <c r="U13" s="267">
        <v>0</v>
      </c>
      <c r="V13" s="267">
        <v>0</v>
      </c>
      <c r="W13" s="267">
        <v>0</v>
      </c>
      <c r="X13" s="267">
        <v>0</v>
      </c>
      <c r="Y13" s="267">
        <v>0</v>
      </c>
    </row>
    <row r="14" spans="1:254" ht="26.25" customHeight="1">
      <c r="A14" s="265" t="s">
        <v>380</v>
      </c>
      <c r="B14" s="265" t="s">
        <v>375</v>
      </c>
      <c r="C14" s="265" t="s">
        <v>381</v>
      </c>
      <c r="D14" s="266">
        <v>50401</v>
      </c>
      <c r="E14" s="266" t="s">
        <v>382</v>
      </c>
      <c r="F14" s="267">
        <v>24.62</v>
      </c>
      <c r="G14" s="267">
        <v>0</v>
      </c>
      <c r="H14" s="267">
        <v>0</v>
      </c>
      <c r="I14" s="267">
        <v>0</v>
      </c>
      <c r="J14" s="267">
        <v>0</v>
      </c>
      <c r="K14" s="267">
        <v>0</v>
      </c>
      <c r="L14" s="268">
        <v>0</v>
      </c>
      <c r="M14" s="267">
        <v>24.62</v>
      </c>
      <c r="N14" s="267">
        <v>0</v>
      </c>
      <c r="O14" s="267">
        <v>0</v>
      </c>
      <c r="P14" s="267">
        <v>24.62</v>
      </c>
      <c r="Q14" s="267">
        <v>0</v>
      </c>
      <c r="R14" s="267">
        <v>0</v>
      </c>
      <c r="S14" s="267">
        <v>0</v>
      </c>
      <c r="T14" s="267">
        <v>0</v>
      </c>
      <c r="U14" s="267">
        <v>0</v>
      </c>
      <c r="V14" s="267">
        <v>0</v>
      </c>
      <c r="W14" s="267">
        <v>0</v>
      </c>
      <c r="X14" s="267">
        <v>0</v>
      </c>
      <c r="Y14" s="267">
        <v>0</v>
      </c>
    </row>
    <row r="15" spans="1:254" ht="26.25" customHeight="1">
      <c r="A15" s="265" t="s">
        <v>373</v>
      </c>
      <c r="B15" s="265" t="s">
        <v>371</v>
      </c>
      <c r="C15" s="265" t="s">
        <v>364</v>
      </c>
      <c r="D15" s="266">
        <v>50401</v>
      </c>
      <c r="E15" s="266" t="s">
        <v>374</v>
      </c>
      <c r="F15" s="267">
        <v>73.86</v>
      </c>
      <c r="G15" s="267">
        <v>0</v>
      </c>
      <c r="H15" s="267">
        <v>0</v>
      </c>
      <c r="I15" s="267">
        <v>0</v>
      </c>
      <c r="J15" s="267">
        <v>0</v>
      </c>
      <c r="K15" s="267">
        <v>0</v>
      </c>
      <c r="L15" s="268">
        <v>0</v>
      </c>
      <c r="M15" s="267">
        <v>0</v>
      </c>
      <c r="N15" s="267">
        <v>0</v>
      </c>
      <c r="O15" s="267">
        <v>0</v>
      </c>
      <c r="P15" s="267">
        <v>0</v>
      </c>
      <c r="Q15" s="267">
        <v>0</v>
      </c>
      <c r="R15" s="267">
        <v>0</v>
      </c>
      <c r="S15" s="267">
        <v>0</v>
      </c>
      <c r="T15" s="267">
        <v>0</v>
      </c>
      <c r="U15" s="267">
        <v>73.86</v>
      </c>
      <c r="V15" s="267">
        <v>0</v>
      </c>
      <c r="W15" s="267">
        <v>0</v>
      </c>
      <c r="X15" s="267">
        <v>0</v>
      </c>
      <c r="Y15" s="267">
        <v>0</v>
      </c>
    </row>
    <row r="16" spans="1:254" ht="23.1" customHeight="1">
      <c r="M16" s="117"/>
      <c r="N16" s="117"/>
      <c r="O16" s="117"/>
    </row>
    <row r="17" s="107" customFormat="1" ht="23.1" customHeight="1"/>
  </sheetData>
  <sheetProtection formatCells="0" formatColumns="0" formatRows="0"/>
  <mergeCells count="31">
    <mergeCell ref="B5:B6"/>
    <mergeCell ref="A5:A6"/>
    <mergeCell ref="L5:L6"/>
    <mergeCell ref="I5:I6"/>
    <mergeCell ref="J5:J6"/>
    <mergeCell ref="A2:Y2"/>
    <mergeCell ref="U4:U6"/>
    <mergeCell ref="V4:Y4"/>
    <mergeCell ref="M4:T4"/>
    <mergeCell ref="H5:H6"/>
    <mergeCell ref="D4:D6"/>
    <mergeCell ref="X5:X6"/>
    <mergeCell ref="O5:O6"/>
    <mergeCell ref="V5:V6"/>
    <mergeCell ref="W5:W6"/>
    <mergeCell ref="C5:C6"/>
    <mergeCell ref="G4:L4"/>
    <mergeCell ref="G5:G6"/>
    <mergeCell ref="E4:E6"/>
    <mergeCell ref="F4:F6"/>
    <mergeCell ref="A4:C4"/>
    <mergeCell ref="X3:Y3"/>
    <mergeCell ref="S5:S6"/>
    <mergeCell ref="T5:T6"/>
    <mergeCell ref="K5:K6"/>
    <mergeCell ref="Q5:Q6"/>
    <mergeCell ref="R5:R6"/>
    <mergeCell ref="N5:N6"/>
    <mergeCell ref="M5:M6"/>
    <mergeCell ref="Y5:Y6"/>
    <mergeCell ref="P5:P6"/>
  </mergeCells>
  <phoneticPr fontId="1" type="noConversion"/>
  <printOptions horizontalCentered="1"/>
  <pageMargins left="0.55118109297564644" right="0.55118109297564644" top="0.59055118110236215" bottom="0.59055118110236215" header="0.35433069927485905" footer="0.51181100484893072"/>
  <pageSetup paperSize="9" scale="10" orientation="landscape" r:id="rId1"/>
  <headerFooter alignWithMargins="0">
    <oddFooter>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showGridLines="0" showZeros="0" workbookViewId="0"/>
  </sheetViews>
  <sheetFormatPr defaultRowHeight="14.25"/>
  <cols>
    <col min="1" max="3" width="5.375" customWidth="1"/>
    <col min="5" max="5" width="18" customWidth="1"/>
    <col min="6" max="6" width="12.5" customWidth="1"/>
  </cols>
  <sheetData>
    <row r="1" spans="1:14" ht="14.25" customHeight="1">
      <c r="N1" s="87" t="s">
        <v>169</v>
      </c>
    </row>
    <row r="2" spans="1:14" ht="33" customHeight="1">
      <c r="A2" s="427" t="s">
        <v>267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</row>
    <row r="3" spans="1:14" ht="14.25" customHeight="1">
      <c r="M3" s="428" t="s">
        <v>217</v>
      </c>
      <c r="N3" s="428"/>
    </row>
    <row r="4" spans="1:14" ht="22.5" customHeight="1">
      <c r="A4" s="429" t="s">
        <v>258</v>
      </c>
      <c r="B4" s="429"/>
      <c r="C4" s="429"/>
      <c r="D4" s="407" t="s">
        <v>259</v>
      </c>
      <c r="E4" s="407" t="s">
        <v>260</v>
      </c>
      <c r="F4" s="407" t="s">
        <v>261</v>
      </c>
      <c r="G4" s="407" t="s">
        <v>262</v>
      </c>
      <c r="H4" s="407"/>
      <c r="I4" s="407"/>
      <c r="J4" s="407"/>
      <c r="K4" s="407"/>
      <c r="L4" s="407" t="s">
        <v>233</v>
      </c>
      <c r="M4" s="407"/>
      <c r="N4" s="407"/>
    </row>
    <row r="5" spans="1:14" ht="17.25" customHeight="1">
      <c r="A5" s="407" t="s">
        <v>263</v>
      </c>
      <c r="B5" s="430" t="s">
        <v>264</v>
      </c>
      <c r="C5" s="407" t="s">
        <v>265</v>
      </c>
      <c r="D5" s="407"/>
      <c r="E5" s="407"/>
      <c r="F5" s="407"/>
      <c r="G5" s="407" t="s">
        <v>266</v>
      </c>
      <c r="H5" s="407" t="s">
        <v>254</v>
      </c>
      <c r="I5" s="407" t="s">
        <v>90</v>
      </c>
      <c r="J5" s="407" t="s">
        <v>255</v>
      </c>
      <c r="K5" s="407" t="s">
        <v>91</v>
      </c>
      <c r="L5" s="407" t="s">
        <v>266</v>
      </c>
      <c r="M5" s="407" t="s">
        <v>82</v>
      </c>
      <c r="N5" s="407" t="s">
        <v>256</v>
      </c>
    </row>
    <row r="6" spans="1:14" ht="20.25" customHeight="1">
      <c r="A6" s="407"/>
      <c r="B6" s="430"/>
      <c r="C6" s="407"/>
      <c r="D6" s="407"/>
      <c r="E6" s="407"/>
      <c r="F6" s="407"/>
      <c r="G6" s="407"/>
      <c r="H6" s="407"/>
      <c r="I6" s="407"/>
      <c r="J6" s="407"/>
      <c r="K6" s="407"/>
      <c r="L6" s="407"/>
      <c r="M6" s="407"/>
      <c r="N6" s="407"/>
    </row>
    <row r="7" spans="1:14" s="236" customFormat="1" ht="29.25" customHeight="1">
      <c r="A7" s="269"/>
      <c r="B7" s="269"/>
      <c r="C7" s="269"/>
      <c r="D7" s="269"/>
      <c r="E7" s="270" t="s">
        <v>62</v>
      </c>
      <c r="F7" s="271">
        <f t="shared" ref="F7:N7" si="0">F8</f>
        <v>884.05000000000007</v>
      </c>
      <c r="G7" s="271">
        <f t="shared" si="0"/>
        <v>874.57</v>
      </c>
      <c r="H7" s="271">
        <f t="shared" si="0"/>
        <v>606</v>
      </c>
      <c r="I7" s="271">
        <f t="shared" si="0"/>
        <v>194.71</v>
      </c>
      <c r="J7" s="271">
        <f t="shared" si="0"/>
        <v>73.86</v>
      </c>
      <c r="K7" s="271">
        <f t="shared" si="0"/>
        <v>0</v>
      </c>
      <c r="L7" s="271">
        <f t="shared" si="0"/>
        <v>9.48</v>
      </c>
      <c r="M7" s="271">
        <f t="shared" si="0"/>
        <v>9.48</v>
      </c>
      <c r="N7" s="271">
        <f t="shared" si="0"/>
        <v>0</v>
      </c>
    </row>
    <row r="8" spans="1:14" ht="29.25" customHeight="1">
      <c r="A8" s="269"/>
      <c r="B8" s="269"/>
      <c r="C8" s="269"/>
      <c r="D8" s="269" t="s">
        <v>360</v>
      </c>
      <c r="E8" s="270" t="s">
        <v>361</v>
      </c>
      <c r="F8" s="271">
        <f t="shared" ref="F8:N8" si="1">SUM(F9:F14)</f>
        <v>884.05000000000007</v>
      </c>
      <c r="G8" s="271">
        <f t="shared" si="1"/>
        <v>874.57</v>
      </c>
      <c r="H8" s="271">
        <f t="shared" si="1"/>
        <v>606</v>
      </c>
      <c r="I8" s="271">
        <f t="shared" si="1"/>
        <v>194.71</v>
      </c>
      <c r="J8" s="271">
        <f t="shared" si="1"/>
        <v>73.86</v>
      </c>
      <c r="K8" s="271">
        <f t="shared" si="1"/>
        <v>0</v>
      </c>
      <c r="L8" s="271">
        <f t="shared" si="1"/>
        <v>9.48</v>
      </c>
      <c r="M8" s="271">
        <f t="shared" si="1"/>
        <v>9.48</v>
      </c>
      <c r="N8" s="271">
        <f t="shared" si="1"/>
        <v>0</v>
      </c>
    </row>
    <row r="9" spans="1:14" ht="29.25" customHeight="1">
      <c r="A9" s="269" t="s">
        <v>367</v>
      </c>
      <c r="B9" s="269" t="s">
        <v>364</v>
      </c>
      <c r="C9" s="269" t="s">
        <v>371</v>
      </c>
      <c r="D9" s="269" t="s">
        <v>365</v>
      </c>
      <c r="E9" s="270" t="s">
        <v>372</v>
      </c>
      <c r="F9" s="271">
        <v>615.48</v>
      </c>
      <c r="G9" s="271">
        <v>606</v>
      </c>
      <c r="H9" s="271">
        <v>606</v>
      </c>
      <c r="I9" s="271">
        <v>0</v>
      </c>
      <c r="J9" s="271">
        <v>0</v>
      </c>
      <c r="K9" s="271">
        <v>0</v>
      </c>
      <c r="L9" s="271">
        <v>9.48</v>
      </c>
      <c r="M9" s="271">
        <v>9.48</v>
      </c>
      <c r="N9" s="271">
        <v>0</v>
      </c>
    </row>
    <row r="10" spans="1:14" ht="29.25" customHeight="1">
      <c r="A10" s="269" t="s">
        <v>362</v>
      </c>
      <c r="B10" s="269" t="s">
        <v>363</v>
      </c>
      <c r="C10" s="269" t="s">
        <v>363</v>
      </c>
      <c r="D10" s="269" t="s">
        <v>365</v>
      </c>
      <c r="E10" s="270" t="s">
        <v>390</v>
      </c>
      <c r="F10" s="271">
        <v>123.1</v>
      </c>
      <c r="G10" s="271">
        <v>123.1</v>
      </c>
      <c r="H10" s="271">
        <v>0</v>
      </c>
      <c r="I10" s="271">
        <v>123.1</v>
      </c>
      <c r="J10" s="271">
        <v>0</v>
      </c>
      <c r="K10" s="271">
        <v>0</v>
      </c>
      <c r="L10" s="271">
        <v>0</v>
      </c>
      <c r="M10" s="271">
        <v>0</v>
      </c>
      <c r="N10" s="271">
        <v>0</v>
      </c>
    </row>
    <row r="11" spans="1:14" ht="29.25" customHeight="1">
      <c r="A11" s="269" t="s">
        <v>362</v>
      </c>
      <c r="B11" s="269" t="s">
        <v>375</v>
      </c>
      <c r="C11" s="269" t="s">
        <v>376</v>
      </c>
      <c r="D11" s="269" t="s">
        <v>365</v>
      </c>
      <c r="E11" s="270" t="s">
        <v>377</v>
      </c>
      <c r="F11" s="271">
        <v>1.42</v>
      </c>
      <c r="G11" s="271">
        <v>1.42</v>
      </c>
      <c r="H11" s="271">
        <v>0</v>
      </c>
      <c r="I11" s="271">
        <v>1.42</v>
      </c>
      <c r="J11" s="271">
        <v>0</v>
      </c>
      <c r="K11" s="271">
        <v>0</v>
      </c>
      <c r="L11" s="271">
        <v>0</v>
      </c>
      <c r="M11" s="271">
        <v>0</v>
      </c>
      <c r="N11" s="271">
        <v>0</v>
      </c>
    </row>
    <row r="12" spans="1:14" ht="29.25" customHeight="1">
      <c r="A12" s="269" t="s">
        <v>380</v>
      </c>
      <c r="B12" s="269" t="s">
        <v>375</v>
      </c>
      <c r="C12" s="269" t="s">
        <v>364</v>
      </c>
      <c r="D12" s="269" t="s">
        <v>365</v>
      </c>
      <c r="E12" s="270" t="s">
        <v>384</v>
      </c>
      <c r="F12" s="271">
        <v>45.57</v>
      </c>
      <c r="G12" s="271">
        <v>45.57</v>
      </c>
      <c r="H12" s="271">
        <v>0</v>
      </c>
      <c r="I12" s="271">
        <v>45.57</v>
      </c>
      <c r="J12" s="271">
        <v>0</v>
      </c>
      <c r="K12" s="271">
        <v>0</v>
      </c>
      <c r="L12" s="271">
        <v>0</v>
      </c>
      <c r="M12" s="271">
        <v>0</v>
      </c>
      <c r="N12" s="271">
        <v>0</v>
      </c>
    </row>
    <row r="13" spans="1:14" ht="29.25" customHeight="1">
      <c r="A13" s="269" t="s">
        <v>380</v>
      </c>
      <c r="B13" s="269" t="s">
        <v>375</v>
      </c>
      <c r="C13" s="269" t="s">
        <v>381</v>
      </c>
      <c r="D13" s="269" t="s">
        <v>365</v>
      </c>
      <c r="E13" s="270" t="s">
        <v>382</v>
      </c>
      <c r="F13" s="271">
        <v>24.62</v>
      </c>
      <c r="G13" s="271">
        <v>24.62</v>
      </c>
      <c r="H13" s="271">
        <v>0</v>
      </c>
      <c r="I13" s="271">
        <v>24.62</v>
      </c>
      <c r="J13" s="271">
        <v>0</v>
      </c>
      <c r="K13" s="271">
        <v>0</v>
      </c>
      <c r="L13" s="271">
        <v>0</v>
      </c>
      <c r="M13" s="271">
        <v>0</v>
      </c>
      <c r="N13" s="271">
        <v>0</v>
      </c>
    </row>
    <row r="14" spans="1:14" ht="29.25" customHeight="1">
      <c r="A14" s="269" t="s">
        <v>373</v>
      </c>
      <c r="B14" s="269" t="s">
        <v>371</v>
      </c>
      <c r="C14" s="269" t="s">
        <v>364</v>
      </c>
      <c r="D14" s="269" t="s">
        <v>365</v>
      </c>
      <c r="E14" s="270" t="s">
        <v>374</v>
      </c>
      <c r="F14" s="271">
        <v>73.86</v>
      </c>
      <c r="G14" s="271">
        <v>73.86</v>
      </c>
      <c r="H14" s="271">
        <v>0</v>
      </c>
      <c r="I14" s="271">
        <v>0</v>
      </c>
      <c r="J14" s="271">
        <v>73.86</v>
      </c>
      <c r="K14" s="271">
        <v>0</v>
      </c>
      <c r="L14" s="271">
        <v>0</v>
      </c>
      <c r="M14" s="271">
        <v>0</v>
      </c>
      <c r="N14" s="271">
        <v>0</v>
      </c>
    </row>
  </sheetData>
  <sheetProtection formatCells="0" formatColumns="0" formatRows="0"/>
  <mergeCells count="19">
    <mergeCell ref="M3:N3"/>
    <mergeCell ref="A4:C4"/>
    <mergeCell ref="A5:A6"/>
    <mergeCell ref="B5:B6"/>
    <mergeCell ref="C5:C6"/>
    <mergeCell ref="G5:G6"/>
    <mergeCell ref="H5:H6"/>
    <mergeCell ref="I5:I6"/>
    <mergeCell ref="J5:J6"/>
    <mergeCell ref="A2:N2"/>
    <mergeCell ref="K5:K6"/>
    <mergeCell ref="M5:M6"/>
    <mergeCell ref="N5:N6"/>
    <mergeCell ref="D4:D6"/>
    <mergeCell ref="E4:E6"/>
    <mergeCell ref="F4:F6"/>
    <mergeCell ref="G4:K4"/>
    <mergeCell ref="L4:N4"/>
    <mergeCell ref="L5:L6"/>
  </mergeCells>
  <phoneticPr fontId="1" type="noConversion"/>
  <pageMargins left="0.75" right="0.75" top="1" bottom="1" header="0.5" footer="0.5"/>
  <pageSetup paperSize="9" scale="75" orientation="landscape" horizontalDpi="1200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7"/>
  <sheetViews>
    <sheetView showGridLines="0" showZeros="0" workbookViewId="0"/>
  </sheetViews>
  <sheetFormatPr defaultColWidth="6.75" defaultRowHeight="23.1" customHeight="1"/>
  <cols>
    <col min="1" max="3" width="3.625" style="118" customWidth="1"/>
    <col min="4" max="4" width="10" style="118" customWidth="1"/>
    <col min="5" max="5" width="17.375" style="118" customWidth="1"/>
    <col min="6" max="6" width="8.125" style="118" customWidth="1"/>
    <col min="7" max="22" width="6.5" style="118" customWidth="1"/>
    <col min="23" max="26" width="6.875" style="118" customWidth="1"/>
    <col min="27" max="27" width="6.5" style="118" customWidth="1"/>
    <col min="28" max="16384" width="6.75" style="118"/>
  </cols>
  <sheetData>
    <row r="1" spans="1:28" ht="23.1" customHeight="1"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U1" s="120"/>
      <c r="W1" s="120"/>
      <c r="X1" s="120"/>
      <c r="Y1" s="120"/>
      <c r="Z1" s="434" t="s">
        <v>129</v>
      </c>
      <c r="AA1" s="434"/>
    </row>
    <row r="2" spans="1:28" ht="23.1" customHeight="1">
      <c r="A2" s="431" t="s">
        <v>329</v>
      </c>
      <c r="B2" s="431"/>
      <c r="C2" s="431"/>
      <c r="D2" s="431"/>
      <c r="E2" s="431"/>
      <c r="F2" s="431"/>
      <c r="G2" s="431"/>
      <c r="H2" s="431"/>
      <c r="I2" s="431"/>
      <c r="J2" s="431"/>
      <c r="K2" s="431"/>
      <c r="L2" s="431"/>
      <c r="M2" s="431"/>
      <c r="N2" s="431"/>
      <c r="O2" s="431"/>
      <c r="P2" s="431"/>
      <c r="Q2" s="431"/>
      <c r="R2" s="431"/>
      <c r="S2" s="431"/>
      <c r="T2" s="431"/>
      <c r="U2" s="431"/>
      <c r="V2" s="431"/>
      <c r="W2" s="431"/>
      <c r="X2" s="431"/>
      <c r="Y2" s="431"/>
      <c r="Z2" s="431"/>
      <c r="AA2" s="431"/>
    </row>
    <row r="3" spans="1:28" ht="23.1" customHeight="1">
      <c r="A3" s="121"/>
      <c r="B3" s="121"/>
      <c r="C3" s="121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W3" s="123"/>
      <c r="X3" s="123"/>
      <c r="Y3" s="123"/>
      <c r="Z3" s="435" t="s">
        <v>1</v>
      </c>
      <c r="AA3" s="435"/>
    </row>
    <row r="4" spans="1:28" ht="23.1" customHeight="1">
      <c r="A4" s="433" t="s">
        <v>69</v>
      </c>
      <c r="B4" s="433"/>
      <c r="C4" s="433"/>
      <c r="D4" s="432" t="s">
        <v>60</v>
      </c>
      <c r="E4" s="432" t="s">
        <v>70</v>
      </c>
      <c r="F4" s="432" t="s">
        <v>41</v>
      </c>
      <c r="G4" s="432" t="s">
        <v>98</v>
      </c>
      <c r="H4" s="432" t="s">
        <v>99</v>
      </c>
      <c r="I4" s="432" t="s">
        <v>100</v>
      </c>
      <c r="J4" s="432" t="s">
        <v>101</v>
      </c>
      <c r="K4" s="432" t="s">
        <v>102</v>
      </c>
      <c r="L4" s="432" t="s">
        <v>103</v>
      </c>
      <c r="M4" s="432" t="s">
        <v>156</v>
      </c>
      <c r="N4" s="432" t="s">
        <v>157</v>
      </c>
      <c r="O4" s="432" t="s">
        <v>104</v>
      </c>
      <c r="P4" s="436" t="s">
        <v>349</v>
      </c>
      <c r="Q4" s="432" t="s">
        <v>105</v>
      </c>
      <c r="R4" s="432" t="s">
        <v>106</v>
      </c>
      <c r="S4" s="432" t="s">
        <v>158</v>
      </c>
      <c r="T4" s="432" t="s">
        <v>107</v>
      </c>
      <c r="U4" s="432" t="s">
        <v>108</v>
      </c>
      <c r="V4" s="432" t="s">
        <v>130</v>
      </c>
      <c r="W4" s="432" t="s">
        <v>131</v>
      </c>
      <c r="X4" s="432" t="s">
        <v>132</v>
      </c>
      <c r="Y4" s="432" t="s">
        <v>159</v>
      </c>
      <c r="Z4" s="432" t="s">
        <v>160</v>
      </c>
      <c r="AA4" s="439" t="s">
        <v>110</v>
      </c>
    </row>
    <row r="5" spans="1:28" ht="13.5" customHeight="1">
      <c r="A5" s="432" t="s">
        <v>72</v>
      </c>
      <c r="B5" s="432" t="s">
        <v>73</v>
      </c>
      <c r="C5" s="432" t="s">
        <v>74</v>
      </c>
      <c r="D5" s="432"/>
      <c r="E5" s="432"/>
      <c r="F5" s="432"/>
      <c r="G5" s="432"/>
      <c r="H5" s="432"/>
      <c r="I5" s="432"/>
      <c r="J5" s="432"/>
      <c r="K5" s="432"/>
      <c r="L5" s="432"/>
      <c r="M5" s="432"/>
      <c r="N5" s="432"/>
      <c r="O5" s="432"/>
      <c r="P5" s="437"/>
      <c r="Q5" s="432"/>
      <c r="R5" s="432"/>
      <c r="S5" s="432"/>
      <c r="T5" s="432"/>
      <c r="U5" s="432"/>
      <c r="V5" s="432"/>
      <c r="W5" s="432"/>
      <c r="X5" s="432"/>
      <c r="Y5" s="432"/>
      <c r="Z5" s="432"/>
      <c r="AA5" s="439"/>
    </row>
    <row r="6" spans="1:28" ht="13.5" customHeight="1">
      <c r="A6" s="432"/>
      <c r="B6" s="432"/>
      <c r="C6" s="432"/>
      <c r="D6" s="432"/>
      <c r="E6" s="432"/>
      <c r="F6" s="432"/>
      <c r="G6" s="432"/>
      <c r="H6" s="432"/>
      <c r="I6" s="432"/>
      <c r="J6" s="432"/>
      <c r="K6" s="432"/>
      <c r="L6" s="432"/>
      <c r="M6" s="432"/>
      <c r="N6" s="432"/>
      <c r="O6" s="432"/>
      <c r="P6" s="438"/>
      <c r="Q6" s="432"/>
      <c r="R6" s="432"/>
      <c r="S6" s="432"/>
      <c r="T6" s="432"/>
      <c r="U6" s="432"/>
      <c r="V6" s="432"/>
      <c r="W6" s="432"/>
      <c r="X6" s="432"/>
      <c r="Y6" s="432"/>
      <c r="Z6" s="432"/>
      <c r="AA6" s="439"/>
    </row>
    <row r="7" spans="1:28" ht="23.1" customHeight="1">
      <c r="A7" s="124" t="s">
        <v>65</v>
      </c>
      <c r="B7" s="124" t="s">
        <v>65</v>
      </c>
      <c r="C7" s="124" t="s">
        <v>65</v>
      </c>
      <c r="D7" s="124" t="s">
        <v>65</v>
      </c>
      <c r="E7" s="124" t="s">
        <v>65</v>
      </c>
      <c r="F7" s="124">
        <v>1</v>
      </c>
      <c r="G7" s="124">
        <v>2</v>
      </c>
      <c r="H7" s="124">
        <v>3</v>
      </c>
      <c r="I7" s="124">
        <v>4</v>
      </c>
      <c r="J7" s="124">
        <v>5</v>
      </c>
      <c r="K7" s="124">
        <v>6</v>
      </c>
      <c r="L7" s="124">
        <v>7</v>
      </c>
      <c r="M7" s="124">
        <v>8</v>
      </c>
      <c r="N7" s="124">
        <v>9</v>
      </c>
      <c r="O7" s="124">
        <v>10</v>
      </c>
      <c r="P7" s="124">
        <v>11</v>
      </c>
      <c r="Q7" s="124">
        <v>12</v>
      </c>
      <c r="R7" s="124">
        <v>13</v>
      </c>
      <c r="S7" s="124">
        <v>14</v>
      </c>
      <c r="T7" s="124">
        <v>15</v>
      </c>
      <c r="U7" s="124">
        <v>16</v>
      </c>
      <c r="V7" s="124">
        <v>17</v>
      </c>
      <c r="W7" s="124">
        <v>18</v>
      </c>
      <c r="X7" s="124">
        <v>19</v>
      </c>
      <c r="Y7" s="124">
        <v>20</v>
      </c>
      <c r="Z7" s="124">
        <v>21</v>
      </c>
      <c r="AA7" s="124">
        <v>22</v>
      </c>
    </row>
    <row r="8" spans="1:28" s="125" customFormat="1" ht="26.25" customHeight="1">
      <c r="A8" s="272"/>
      <c r="B8" s="272"/>
      <c r="C8" s="272"/>
      <c r="D8" s="272"/>
      <c r="E8" s="273" t="s">
        <v>62</v>
      </c>
      <c r="F8" s="274">
        <f t="shared" ref="F8:O10" si="0">F9</f>
        <v>277.47000000000003</v>
      </c>
      <c r="G8" s="274">
        <f t="shared" si="0"/>
        <v>12.08</v>
      </c>
      <c r="H8" s="274">
        <f t="shared" si="0"/>
        <v>10</v>
      </c>
      <c r="I8" s="274">
        <f t="shared" si="0"/>
        <v>9</v>
      </c>
      <c r="J8" s="274">
        <f t="shared" si="0"/>
        <v>11.4</v>
      </c>
      <c r="K8" s="274">
        <f t="shared" si="0"/>
        <v>7.5</v>
      </c>
      <c r="L8" s="274">
        <f t="shared" si="0"/>
        <v>0</v>
      </c>
      <c r="M8" s="274">
        <f t="shared" si="0"/>
        <v>10</v>
      </c>
      <c r="N8" s="274">
        <f t="shared" si="0"/>
        <v>0</v>
      </c>
      <c r="O8" s="274">
        <f t="shared" si="0"/>
        <v>11.26</v>
      </c>
      <c r="P8" s="274">
        <f t="shared" ref="P8:Y10" si="1">P9</f>
        <v>0</v>
      </c>
      <c r="Q8" s="274">
        <f t="shared" si="1"/>
        <v>15</v>
      </c>
      <c r="R8" s="274">
        <f t="shared" si="1"/>
        <v>10</v>
      </c>
      <c r="S8" s="274">
        <f t="shared" si="1"/>
        <v>12</v>
      </c>
      <c r="T8" s="274">
        <f t="shared" si="1"/>
        <v>9.9600000000000009</v>
      </c>
      <c r="U8" s="274">
        <f t="shared" si="1"/>
        <v>9.5</v>
      </c>
      <c r="V8" s="275">
        <f t="shared" si="1"/>
        <v>42</v>
      </c>
      <c r="W8" s="276">
        <f t="shared" si="1"/>
        <v>44.62</v>
      </c>
      <c r="X8" s="276">
        <f t="shared" si="1"/>
        <v>43.84</v>
      </c>
      <c r="Y8" s="275">
        <f t="shared" si="1"/>
        <v>9.41</v>
      </c>
      <c r="Z8" s="275">
        <f t="shared" ref="Z8:AA10" si="2">Z9</f>
        <v>9.9</v>
      </c>
      <c r="AA8" s="276">
        <f t="shared" si="2"/>
        <v>0</v>
      </c>
    </row>
    <row r="9" spans="1:28" ht="26.25" customHeight="1">
      <c r="A9" s="272"/>
      <c r="B9" s="272"/>
      <c r="C9" s="272"/>
      <c r="D9" s="272" t="s">
        <v>391</v>
      </c>
      <c r="E9" s="273" t="s">
        <v>392</v>
      </c>
      <c r="F9" s="274">
        <f t="shared" si="0"/>
        <v>277.47000000000003</v>
      </c>
      <c r="G9" s="274">
        <f t="shared" si="0"/>
        <v>12.08</v>
      </c>
      <c r="H9" s="274">
        <f t="shared" si="0"/>
        <v>10</v>
      </c>
      <c r="I9" s="274">
        <f t="shared" si="0"/>
        <v>9</v>
      </c>
      <c r="J9" s="274">
        <f t="shared" si="0"/>
        <v>11.4</v>
      </c>
      <c r="K9" s="274">
        <f t="shared" si="0"/>
        <v>7.5</v>
      </c>
      <c r="L9" s="274">
        <f t="shared" si="0"/>
        <v>0</v>
      </c>
      <c r="M9" s="274">
        <f t="shared" si="0"/>
        <v>10</v>
      </c>
      <c r="N9" s="274">
        <f t="shared" si="0"/>
        <v>0</v>
      </c>
      <c r="O9" s="274">
        <f t="shared" si="0"/>
        <v>11.26</v>
      </c>
      <c r="P9" s="274">
        <f t="shared" si="1"/>
        <v>0</v>
      </c>
      <c r="Q9" s="274">
        <f t="shared" si="1"/>
        <v>15</v>
      </c>
      <c r="R9" s="274">
        <f t="shared" si="1"/>
        <v>10</v>
      </c>
      <c r="S9" s="274">
        <f t="shared" si="1"/>
        <v>12</v>
      </c>
      <c r="T9" s="274">
        <f t="shared" si="1"/>
        <v>9.9600000000000009</v>
      </c>
      <c r="U9" s="274">
        <f t="shared" si="1"/>
        <v>9.5</v>
      </c>
      <c r="V9" s="275">
        <f t="shared" si="1"/>
        <v>42</v>
      </c>
      <c r="W9" s="276">
        <f t="shared" si="1"/>
        <v>44.62</v>
      </c>
      <c r="X9" s="276">
        <f t="shared" si="1"/>
        <v>43.84</v>
      </c>
      <c r="Y9" s="275">
        <f t="shared" si="1"/>
        <v>9.41</v>
      </c>
      <c r="Z9" s="275">
        <f t="shared" si="2"/>
        <v>9.9</v>
      </c>
      <c r="AA9" s="276">
        <f t="shared" si="2"/>
        <v>0</v>
      </c>
    </row>
    <row r="10" spans="1:28" ht="26.25" customHeight="1">
      <c r="A10" s="272"/>
      <c r="B10" s="272"/>
      <c r="C10" s="272"/>
      <c r="D10" s="272" t="s">
        <v>365</v>
      </c>
      <c r="E10" s="273" t="s">
        <v>393</v>
      </c>
      <c r="F10" s="274">
        <f t="shared" si="0"/>
        <v>277.47000000000003</v>
      </c>
      <c r="G10" s="274">
        <f t="shared" si="0"/>
        <v>12.08</v>
      </c>
      <c r="H10" s="274">
        <f t="shared" si="0"/>
        <v>10</v>
      </c>
      <c r="I10" s="274">
        <f t="shared" si="0"/>
        <v>9</v>
      </c>
      <c r="J10" s="274">
        <f t="shared" si="0"/>
        <v>11.4</v>
      </c>
      <c r="K10" s="274">
        <f t="shared" si="0"/>
        <v>7.5</v>
      </c>
      <c r="L10" s="274">
        <f t="shared" si="0"/>
        <v>0</v>
      </c>
      <c r="M10" s="274">
        <f t="shared" si="0"/>
        <v>10</v>
      </c>
      <c r="N10" s="274">
        <f t="shared" si="0"/>
        <v>0</v>
      </c>
      <c r="O10" s="274">
        <f t="shared" si="0"/>
        <v>11.26</v>
      </c>
      <c r="P10" s="274">
        <f t="shared" si="1"/>
        <v>0</v>
      </c>
      <c r="Q10" s="274">
        <f t="shared" si="1"/>
        <v>15</v>
      </c>
      <c r="R10" s="274">
        <f t="shared" si="1"/>
        <v>10</v>
      </c>
      <c r="S10" s="274">
        <f t="shared" si="1"/>
        <v>12</v>
      </c>
      <c r="T10" s="274">
        <f t="shared" si="1"/>
        <v>9.9600000000000009</v>
      </c>
      <c r="U10" s="274">
        <f t="shared" si="1"/>
        <v>9.5</v>
      </c>
      <c r="V10" s="275">
        <f t="shared" si="1"/>
        <v>42</v>
      </c>
      <c r="W10" s="276">
        <f t="shared" si="1"/>
        <v>44.62</v>
      </c>
      <c r="X10" s="276">
        <f t="shared" si="1"/>
        <v>43.84</v>
      </c>
      <c r="Y10" s="275">
        <f t="shared" si="1"/>
        <v>9.41</v>
      </c>
      <c r="Z10" s="275">
        <f t="shared" si="2"/>
        <v>9.9</v>
      </c>
      <c r="AA10" s="276">
        <f t="shared" si="2"/>
        <v>0</v>
      </c>
      <c r="AB10" s="125"/>
    </row>
    <row r="11" spans="1:28" ht="26.25" customHeight="1">
      <c r="A11" s="272" t="s">
        <v>367</v>
      </c>
      <c r="B11" s="272" t="s">
        <v>364</v>
      </c>
      <c r="C11" s="272" t="s">
        <v>364</v>
      </c>
      <c r="D11" s="272" t="s">
        <v>394</v>
      </c>
      <c r="E11" s="273" t="s">
        <v>395</v>
      </c>
      <c r="F11" s="274">
        <v>277.47000000000003</v>
      </c>
      <c r="G11" s="274">
        <v>12.08</v>
      </c>
      <c r="H11" s="274">
        <v>10</v>
      </c>
      <c r="I11" s="274">
        <v>9</v>
      </c>
      <c r="J11" s="274">
        <v>11.4</v>
      </c>
      <c r="K11" s="274">
        <v>7.5</v>
      </c>
      <c r="L11" s="274">
        <v>0</v>
      </c>
      <c r="M11" s="274">
        <v>10</v>
      </c>
      <c r="N11" s="274">
        <v>0</v>
      </c>
      <c r="O11" s="274">
        <v>11.26</v>
      </c>
      <c r="P11" s="274">
        <v>0</v>
      </c>
      <c r="Q11" s="274">
        <v>15</v>
      </c>
      <c r="R11" s="274">
        <v>10</v>
      </c>
      <c r="S11" s="274">
        <v>12</v>
      </c>
      <c r="T11" s="274">
        <v>9.9600000000000009</v>
      </c>
      <c r="U11" s="274">
        <v>9.5</v>
      </c>
      <c r="V11" s="275">
        <v>42</v>
      </c>
      <c r="W11" s="276">
        <v>44.62</v>
      </c>
      <c r="X11" s="276">
        <v>43.84</v>
      </c>
      <c r="Y11" s="275">
        <v>9.41</v>
      </c>
      <c r="Z11" s="275">
        <v>9.9</v>
      </c>
      <c r="AA11" s="276">
        <v>0</v>
      </c>
      <c r="AB11" s="125"/>
    </row>
    <row r="12" spans="1:28" ht="23.1" customHeight="1">
      <c r="A12" s="125"/>
      <c r="C12" s="125"/>
      <c r="D12" s="125"/>
      <c r="E12" s="125"/>
      <c r="F12" s="125"/>
      <c r="J12" s="125"/>
      <c r="K12" s="125"/>
      <c r="L12" s="125"/>
      <c r="M12" s="125"/>
      <c r="Q12" s="125"/>
      <c r="R12" s="125"/>
      <c r="S12" s="125"/>
      <c r="T12" s="125"/>
      <c r="U12" s="125"/>
      <c r="AA12" s="125"/>
    </row>
    <row r="13" spans="1:28" ht="23.1" customHeight="1">
      <c r="A13" s="125"/>
      <c r="B13" s="125"/>
      <c r="D13" s="125"/>
      <c r="E13" s="125"/>
      <c r="K13" s="125"/>
      <c r="L13" s="125"/>
      <c r="M13" s="125"/>
      <c r="Q13" s="125"/>
      <c r="R13" s="125"/>
      <c r="S13" s="125"/>
      <c r="T13" s="125"/>
      <c r="U13" s="125"/>
      <c r="AA13" s="125"/>
    </row>
    <row r="14" spans="1:28" ht="23.1" customHeight="1">
      <c r="B14" s="125"/>
      <c r="C14" s="125"/>
      <c r="E14" s="125"/>
      <c r="K14" s="125"/>
      <c r="L14" s="125"/>
      <c r="M14" s="125"/>
      <c r="Q14" s="125"/>
      <c r="R14" s="125"/>
      <c r="S14" s="125"/>
      <c r="T14" s="125"/>
      <c r="AA14" s="125"/>
    </row>
    <row r="15" spans="1:28" ht="23.1" customHeight="1">
      <c r="K15" s="125"/>
      <c r="L15" s="125"/>
      <c r="M15" s="125"/>
      <c r="T15" s="125"/>
    </row>
    <row r="16" spans="1:28" ht="23.1" customHeight="1">
      <c r="K16" s="125"/>
      <c r="L16" s="125"/>
      <c r="M16" s="125"/>
    </row>
    <row r="17" spans="11:11" ht="23.1" customHeight="1">
      <c r="K17" s="125"/>
    </row>
  </sheetData>
  <sheetProtection formatCells="0" formatColumns="0" formatRows="0"/>
  <mergeCells count="31">
    <mergeCell ref="AA4:AA6"/>
    <mergeCell ref="Z4:Z6"/>
    <mergeCell ref="W4:W6"/>
    <mergeCell ref="X4:X6"/>
    <mergeCell ref="Y4:Y6"/>
    <mergeCell ref="M4:M6"/>
    <mergeCell ref="P4:P6"/>
    <mergeCell ref="V4:V6"/>
    <mergeCell ref="T4:T6"/>
    <mergeCell ref="U4:U6"/>
    <mergeCell ref="O4:O6"/>
    <mergeCell ref="Z1:AA1"/>
    <mergeCell ref="Z3:AA3"/>
    <mergeCell ref="H4:H6"/>
    <mergeCell ref="I4:I6"/>
    <mergeCell ref="J4:J6"/>
    <mergeCell ref="S4:S6"/>
    <mergeCell ref="K4:K6"/>
    <mergeCell ref="N4:N6"/>
    <mergeCell ref="Q4:Q6"/>
    <mergeCell ref="R4:R6"/>
    <mergeCell ref="A2:AA2"/>
    <mergeCell ref="E4:E6"/>
    <mergeCell ref="F4:F6"/>
    <mergeCell ref="A5:A6"/>
    <mergeCell ref="B5:B6"/>
    <mergeCell ref="C5:C6"/>
    <mergeCell ref="D4:D6"/>
    <mergeCell ref="A4:C4"/>
    <mergeCell ref="G4:G6"/>
    <mergeCell ref="L4:L6"/>
  </mergeCells>
  <phoneticPr fontId="1" type="noConversion"/>
  <printOptions horizontalCentered="1"/>
  <pageMargins left="0.51181100484893072" right="0.51181100484893072" top="0.78740157480314954" bottom="0.59055118110236215" header="0.35433069927485905" footer="0.51181100484893072"/>
  <pageSetup paperSize="9" scale="66" orientation="landscape" r:id="rId1"/>
  <headerFooter alignWithMargins="0">
    <oddFooter>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showGridLines="0" showZeros="0" workbookViewId="0"/>
  </sheetViews>
  <sheetFormatPr defaultRowHeight="14.25"/>
  <cols>
    <col min="1" max="3" width="5.75" customWidth="1"/>
    <col min="5" max="5" width="17.5" customWidth="1"/>
    <col min="6" max="6" width="12.75" customWidth="1"/>
    <col min="7" max="7" width="10.625" customWidth="1"/>
    <col min="18" max="18" width="11.5" customWidth="1"/>
  </cols>
  <sheetData>
    <row r="1" spans="1:20" ht="14.25" customHeight="1">
      <c r="T1" t="s">
        <v>170</v>
      </c>
    </row>
    <row r="2" spans="1:20" ht="33.75" customHeight="1">
      <c r="A2" s="406" t="s">
        <v>330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  <c r="P2" s="406"/>
      <c r="Q2" s="406"/>
      <c r="R2" s="406"/>
      <c r="S2" s="406"/>
      <c r="T2" s="406"/>
    </row>
    <row r="3" spans="1:20" ht="14.25" customHeight="1">
      <c r="S3" s="428" t="s">
        <v>217</v>
      </c>
      <c r="T3" s="428"/>
    </row>
    <row r="4" spans="1:20" ht="22.5" customHeight="1">
      <c r="A4" s="440" t="s">
        <v>275</v>
      </c>
      <c r="B4" s="440"/>
      <c r="C4" s="440"/>
      <c r="D4" s="407" t="s">
        <v>253</v>
      </c>
      <c r="E4" s="407" t="s">
        <v>193</v>
      </c>
      <c r="F4" s="411" t="s">
        <v>279</v>
      </c>
      <c r="G4" s="407" t="s">
        <v>232</v>
      </c>
      <c r="H4" s="407"/>
      <c r="I4" s="407"/>
      <c r="J4" s="407"/>
      <c r="K4" s="407"/>
      <c r="L4" s="407"/>
      <c r="M4" s="407"/>
      <c r="N4" s="407"/>
      <c r="O4" s="407"/>
      <c r="P4" s="407"/>
      <c r="Q4" s="407"/>
      <c r="R4" s="407" t="s">
        <v>233</v>
      </c>
      <c r="S4" s="407"/>
      <c r="T4" s="407"/>
    </row>
    <row r="5" spans="1:20" ht="14.25" customHeight="1">
      <c r="A5" s="440"/>
      <c r="B5" s="440"/>
      <c r="C5" s="440"/>
      <c r="D5" s="407"/>
      <c r="E5" s="407"/>
      <c r="F5" s="412"/>
      <c r="G5" s="407" t="s">
        <v>276</v>
      </c>
      <c r="H5" s="407" t="s">
        <v>268</v>
      </c>
      <c r="I5" s="407" t="s">
        <v>105</v>
      </c>
      <c r="J5" s="407" t="s">
        <v>106</v>
      </c>
      <c r="K5" s="407" t="s">
        <v>269</v>
      </c>
      <c r="L5" s="407" t="s">
        <v>270</v>
      </c>
      <c r="M5" s="407" t="s">
        <v>117</v>
      </c>
      <c r="N5" s="407" t="s">
        <v>271</v>
      </c>
      <c r="O5" s="407" t="s">
        <v>120</v>
      </c>
      <c r="P5" s="407" t="s">
        <v>272</v>
      </c>
      <c r="Q5" s="407" t="s">
        <v>273</v>
      </c>
      <c r="R5" s="407" t="s">
        <v>276</v>
      </c>
      <c r="S5" s="407" t="s">
        <v>274</v>
      </c>
      <c r="T5" s="407" t="s">
        <v>256</v>
      </c>
    </row>
    <row r="6" spans="1:20" ht="42.75" customHeight="1">
      <c r="A6" s="228" t="s">
        <v>277</v>
      </c>
      <c r="B6" s="228" t="s">
        <v>257</v>
      </c>
      <c r="C6" s="228" t="s">
        <v>278</v>
      </c>
      <c r="D6" s="407"/>
      <c r="E6" s="407"/>
      <c r="F6" s="413"/>
      <c r="G6" s="407"/>
      <c r="H6" s="407"/>
      <c r="I6" s="407"/>
      <c r="J6" s="407"/>
      <c r="K6" s="407"/>
      <c r="L6" s="407"/>
      <c r="M6" s="407"/>
      <c r="N6" s="407"/>
      <c r="O6" s="407"/>
      <c r="P6" s="407"/>
      <c r="Q6" s="407"/>
      <c r="R6" s="407"/>
      <c r="S6" s="407"/>
      <c r="T6" s="407"/>
    </row>
    <row r="7" spans="1:20" s="236" customFormat="1" ht="35.25" customHeight="1">
      <c r="A7" s="261"/>
      <c r="B7" s="261"/>
      <c r="C7" s="261"/>
      <c r="D7" s="261"/>
      <c r="E7" s="233" t="s">
        <v>62</v>
      </c>
      <c r="F7" s="277">
        <f t="shared" ref="F7:T8" si="0">F8</f>
        <v>277.47000000000003</v>
      </c>
      <c r="G7" s="278">
        <f t="shared" si="0"/>
        <v>277.47000000000003</v>
      </c>
      <c r="H7" s="278">
        <f t="shared" si="0"/>
        <v>167.9</v>
      </c>
      <c r="I7" s="278">
        <f t="shared" si="0"/>
        <v>15</v>
      </c>
      <c r="J7" s="278">
        <f t="shared" si="0"/>
        <v>10</v>
      </c>
      <c r="K7" s="278">
        <f t="shared" si="0"/>
        <v>0</v>
      </c>
      <c r="L7" s="278">
        <f t="shared" si="0"/>
        <v>0</v>
      </c>
      <c r="M7" s="278">
        <f t="shared" si="0"/>
        <v>12</v>
      </c>
      <c r="N7" s="278">
        <f t="shared" si="0"/>
        <v>0</v>
      </c>
      <c r="O7" s="278">
        <f t="shared" si="0"/>
        <v>42</v>
      </c>
      <c r="P7" s="278">
        <f t="shared" si="0"/>
        <v>11.26</v>
      </c>
      <c r="Q7" s="278">
        <f t="shared" si="0"/>
        <v>19.309999999999999</v>
      </c>
      <c r="R7" s="278">
        <f t="shared" si="0"/>
        <v>0</v>
      </c>
      <c r="S7" s="278">
        <f t="shared" si="0"/>
        <v>0</v>
      </c>
      <c r="T7" s="278">
        <f t="shared" si="0"/>
        <v>0</v>
      </c>
    </row>
    <row r="8" spans="1:20" ht="35.25" customHeight="1">
      <c r="A8" s="261"/>
      <c r="B8" s="261"/>
      <c r="C8" s="261"/>
      <c r="D8" s="261" t="s">
        <v>360</v>
      </c>
      <c r="E8" s="233" t="s">
        <v>361</v>
      </c>
      <c r="F8" s="277">
        <f t="shared" si="0"/>
        <v>277.47000000000003</v>
      </c>
      <c r="G8" s="278">
        <f t="shared" si="0"/>
        <v>277.47000000000003</v>
      </c>
      <c r="H8" s="278">
        <f t="shared" si="0"/>
        <v>167.9</v>
      </c>
      <c r="I8" s="278">
        <f t="shared" si="0"/>
        <v>15</v>
      </c>
      <c r="J8" s="278">
        <f t="shared" si="0"/>
        <v>10</v>
      </c>
      <c r="K8" s="278">
        <f t="shared" si="0"/>
        <v>0</v>
      </c>
      <c r="L8" s="278">
        <f t="shared" si="0"/>
        <v>0</v>
      </c>
      <c r="M8" s="278">
        <f t="shared" si="0"/>
        <v>12</v>
      </c>
      <c r="N8" s="278">
        <f t="shared" si="0"/>
        <v>0</v>
      </c>
      <c r="O8" s="278">
        <f t="shared" si="0"/>
        <v>42</v>
      </c>
      <c r="P8" s="278">
        <f t="shared" si="0"/>
        <v>11.26</v>
      </c>
      <c r="Q8" s="278">
        <f t="shared" si="0"/>
        <v>19.309999999999999</v>
      </c>
      <c r="R8" s="278">
        <f t="shared" si="0"/>
        <v>0</v>
      </c>
      <c r="S8" s="278">
        <f t="shared" si="0"/>
        <v>0</v>
      </c>
      <c r="T8" s="278">
        <f t="shared" si="0"/>
        <v>0</v>
      </c>
    </row>
    <row r="9" spans="1:20" ht="35.25" customHeight="1">
      <c r="A9" s="261" t="s">
        <v>367</v>
      </c>
      <c r="B9" s="261" t="s">
        <v>364</v>
      </c>
      <c r="C9" s="261" t="s">
        <v>364</v>
      </c>
      <c r="D9" s="261" t="s">
        <v>365</v>
      </c>
      <c r="E9" s="233" t="s">
        <v>368</v>
      </c>
      <c r="F9" s="277">
        <v>277.47000000000003</v>
      </c>
      <c r="G9" s="278">
        <v>277.47000000000003</v>
      </c>
      <c r="H9" s="278">
        <v>167.9</v>
      </c>
      <c r="I9" s="278">
        <v>15</v>
      </c>
      <c r="J9" s="278">
        <v>10</v>
      </c>
      <c r="K9" s="278">
        <v>0</v>
      </c>
      <c r="L9" s="278">
        <v>0</v>
      </c>
      <c r="M9" s="278">
        <v>12</v>
      </c>
      <c r="N9" s="278">
        <v>0</v>
      </c>
      <c r="O9" s="278">
        <v>42</v>
      </c>
      <c r="P9" s="278">
        <v>11.26</v>
      </c>
      <c r="Q9" s="278">
        <v>19.309999999999999</v>
      </c>
      <c r="R9" s="278">
        <v>0</v>
      </c>
      <c r="S9" s="278">
        <v>0</v>
      </c>
      <c r="T9" s="278">
        <v>0</v>
      </c>
    </row>
  </sheetData>
  <sheetProtection formatCells="0" formatColumns="0" formatRows="0"/>
  <mergeCells count="22">
    <mergeCell ref="A4:C5"/>
    <mergeCell ref="F4:F6"/>
    <mergeCell ref="E4:E6"/>
    <mergeCell ref="D4:D6"/>
    <mergeCell ref="R4:T4"/>
    <mergeCell ref="T5:T6"/>
    <mergeCell ref="L5:L6"/>
    <mergeCell ref="M5:M6"/>
    <mergeCell ref="R5:R6"/>
    <mergeCell ref="S5:S6"/>
    <mergeCell ref="P5:P6"/>
    <mergeCell ref="Q5:Q6"/>
    <mergeCell ref="S3:T3"/>
    <mergeCell ref="A2:T2"/>
    <mergeCell ref="G4:Q4"/>
    <mergeCell ref="G5:G6"/>
    <mergeCell ref="H5:H6"/>
    <mergeCell ref="I5:I6"/>
    <mergeCell ref="J5:J6"/>
    <mergeCell ref="K5:K6"/>
    <mergeCell ref="N5:N6"/>
    <mergeCell ref="O5:O6"/>
  </mergeCells>
  <phoneticPr fontId="1" type="noConversion"/>
  <pageMargins left="0.75" right="0.75" top="1" bottom="1" header="0.5" footer="0.5"/>
  <pageSetup paperSize="9" scale="65" orientation="landscape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Q26"/>
  <sheetViews>
    <sheetView showGridLines="0" showZeros="0" workbookViewId="0"/>
  </sheetViews>
  <sheetFormatPr defaultColWidth="6.875" defaultRowHeight="23.1" customHeight="1"/>
  <cols>
    <col min="1" max="3" width="3.625" style="126" customWidth="1"/>
    <col min="4" max="4" width="11.125" style="126" customWidth="1"/>
    <col min="5" max="5" width="22.875" style="126" customWidth="1"/>
    <col min="6" max="6" width="12.125" style="126" customWidth="1"/>
    <col min="7" max="12" width="10.375" style="126" customWidth="1"/>
    <col min="13" max="246" width="6.75" style="126" customWidth="1"/>
    <col min="247" max="251" width="6.75" style="127" customWidth="1"/>
    <col min="252" max="252" width="6.875" style="128" customWidth="1"/>
    <col min="253" max="16384" width="6.875" style="128"/>
  </cols>
  <sheetData>
    <row r="1" spans="1:251" ht="23.1" customHeight="1">
      <c r="L1" s="126" t="s">
        <v>171</v>
      </c>
    </row>
    <row r="2" spans="1:251" ht="23.1" customHeight="1">
      <c r="A2" s="441" t="s">
        <v>331</v>
      </c>
      <c r="B2" s="441"/>
      <c r="C2" s="441"/>
      <c r="D2" s="441"/>
      <c r="E2" s="441"/>
      <c r="F2" s="441"/>
      <c r="G2" s="441"/>
      <c r="H2" s="441"/>
      <c r="I2" s="441"/>
      <c r="J2" s="441"/>
      <c r="K2" s="441"/>
      <c r="L2" s="441"/>
    </row>
    <row r="3" spans="1:251" ht="23.1" customHeight="1">
      <c r="K3" s="444" t="s">
        <v>217</v>
      </c>
      <c r="L3" s="444"/>
    </row>
    <row r="4" spans="1:251" ht="23.1" customHeight="1">
      <c r="A4" s="446" t="s">
        <v>69</v>
      </c>
      <c r="B4" s="446"/>
      <c r="C4" s="447"/>
      <c r="D4" s="445" t="s">
        <v>111</v>
      </c>
      <c r="E4" s="442" t="s">
        <v>70</v>
      </c>
      <c r="F4" s="445" t="s">
        <v>41</v>
      </c>
      <c r="G4" s="448" t="s">
        <v>112</v>
      </c>
      <c r="H4" s="445" t="s">
        <v>114</v>
      </c>
      <c r="I4" s="445" t="s">
        <v>113</v>
      </c>
      <c r="J4" s="445" t="s">
        <v>152</v>
      </c>
      <c r="K4" s="445" t="s">
        <v>153</v>
      </c>
      <c r="L4" s="445" t="s">
        <v>110</v>
      </c>
    </row>
    <row r="5" spans="1:251" ht="18" customHeight="1">
      <c r="A5" s="445" t="s">
        <v>72</v>
      </c>
      <c r="B5" s="443" t="s">
        <v>73</v>
      </c>
      <c r="C5" s="442" t="s">
        <v>74</v>
      </c>
      <c r="D5" s="445"/>
      <c r="E5" s="442"/>
      <c r="F5" s="445"/>
      <c r="G5" s="448"/>
      <c r="H5" s="445"/>
      <c r="I5" s="445"/>
      <c r="J5" s="445"/>
      <c r="K5" s="445"/>
      <c r="L5" s="445"/>
    </row>
    <row r="6" spans="1:251" ht="18" customHeight="1">
      <c r="A6" s="445"/>
      <c r="B6" s="443"/>
      <c r="C6" s="442"/>
      <c r="D6" s="445"/>
      <c r="E6" s="442"/>
      <c r="F6" s="445"/>
      <c r="G6" s="448"/>
      <c r="H6" s="445"/>
      <c r="I6" s="445"/>
      <c r="J6" s="445"/>
      <c r="K6" s="445"/>
      <c r="L6" s="445"/>
    </row>
    <row r="7" spans="1:251" ht="23.1" customHeight="1">
      <c r="A7" s="129" t="s">
        <v>65</v>
      </c>
      <c r="B7" s="129" t="s">
        <v>65</v>
      </c>
      <c r="C7" s="129" t="s">
        <v>65</v>
      </c>
      <c r="D7" s="129" t="s">
        <v>65</v>
      </c>
      <c r="E7" s="129" t="s">
        <v>65</v>
      </c>
      <c r="F7" s="129">
        <v>1</v>
      </c>
      <c r="G7" s="129">
        <v>2</v>
      </c>
      <c r="H7" s="129">
        <v>3</v>
      </c>
      <c r="I7" s="129">
        <v>4</v>
      </c>
      <c r="J7" s="129">
        <v>5</v>
      </c>
      <c r="K7" s="129">
        <v>6</v>
      </c>
      <c r="L7" s="129">
        <v>7</v>
      </c>
      <c r="M7" s="130"/>
      <c r="N7" s="131"/>
    </row>
    <row r="8" spans="1:251" s="280" customFormat="1" ht="23.25" customHeight="1">
      <c r="A8" s="281"/>
      <c r="B8" s="281"/>
      <c r="C8" s="282"/>
      <c r="D8" s="283"/>
      <c r="E8" s="284" t="s">
        <v>62</v>
      </c>
      <c r="F8" s="285">
        <f t="shared" ref="F8:L9" si="0">F9</f>
        <v>41.01</v>
      </c>
      <c r="G8" s="285">
        <f t="shared" si="0"/>
        <v>27.72</v>
      </c>
      <c r="H8" s="286">
        <f t="shared" si="0"/>
        <v>0</v>
      </c>
      <c r="I8" s="285">
        <f t="shared" si="0"/>
        <v>13.29</v>
      </c>
      <c r="J8" s="285">
        <f t="shared" si="0"/>
        <v>0</v>
      </c>
      <c r="K8" s="285">
        <f t="shared" si="0"/>
        <v>0</v>
      </c>
      <c r="L8" s="286">
        <f t="shared" si="0"/>
        <v>0</v>
      </c>
      <c r="M8" s="130"/>
      <c r="N8" s="132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0"/>
      <c r="AV8" s="130"/>
      <c r="AW8" s="130"/>
      <c r="AX8" s="130"/>
      <c r="AY8" s="130"/>
      <c r="AZ8" s="130"/>
      <c r="BA8" s="130"/>
      <c r="BB8" s="130"/>
      <c r="BC8" s="130"/>
      <c r="BD8" s="130"/>
      <c r="BE8" s="130"/>
      <c r="BF8" s="130"/>
      <c r="BG8" s="130"/>
      <c r="BH8" s="130"/>
      <c r="BI8" s="130"/>
      <c r="BJ8" s="130"/>
      <c r="BK8" s="130"/>
      <c r="BL8" s="130"/>
      <c r="BM8" s="130"/>
      <c r="BN8" s="130"/>
      <c r="BO8" s="130"/>
      <c r="BP8" s="130"/>
      <c r="BQ8" s="130"/>
      <c r="BR8" s="130"/>
      <c r="BS8" s="130"/>
      <c r="BT8" s="130"/>
      <c r="BU8" s="130"/>
      <c r="BV8" s="130"/>
      <c r="BW8" s="130"/>
      <c r="BX8" s="130"/>
      <c r="BY8" s="130"/>
      <c r="BZ8" s="130"/>
      <c r="CA8" s="130"/>
      <c r="CB8" s="130"/>
      <c r="CC8" s="130"/>
      <c r="CD8" s="130"/>
      <c r="CE8" s="130"/>
      <c r="CF8" s="130"/>
      <c r="CG8" s="130"/>
      <c r="CH8" s="130"/>
      <c r="CI8" s="130"/>
      <c r="CJ8" s="130"/>
      <c r="CK8" s="130"/>
      <c r="CL8" s="130"/>
      <c r="CM8" s="130"/>
      <c r="CN8" s="130"/>
      <c r="CO8" s="130"/>
      <c r="CP8" s="130"/>
      <c r="CQ8" s="130"/>
      <c r="CR8" s="130"/>
      <c r="CS8" s="130"/>
      <c r="CT8" s="130"/>
      <c r="CU8" s="130"/>
      <c r="CV8" s="130"/>
      <c r="CW8" s="130"/>
      <c r="CX8" s="130"/>
      <c r="CY8" s="130"/>
      <c r="CZ8" s="130"/>
      <c r="DA8" s="130"/>
      <c r="DB8" s="130"/>
      <c r="DC8" s="130"/>
      <c r="DD8" s="130"/>
      <c r="DE8" s="130"/>
      <c r="DF8" s="130"/>
      <c r="DG8" s="130"/>
      <c r="DH8" s="130"/>
      <c r="DI8" s="130"/>
      <c r="DJ8" s="130"/>
      <c r="DK8" s="130"/>
      <c r="DL8" s="130"/>
      <c r="DM8" s="130"/>
      <c r="DN8" s="130"/>
      <c r="DO8" s="130"/>
      <c r="DP8" s="130"/>
      <c r="DQ8" s="130"/>
      <c r="DR8" s="130"/>
      <c r="DS8" s="130"/>
      <c r="DT8" s="130"/>
      <c r="DU8" s="130"/>
      <c r="DV8" s="130"/>
      <c r="DW8" s="130"/>
      <c r="DX8" s="130"/>
      <c r="DY8" s="130"/>
      <c r="DZ8" s="130"/>
      <c r="EA8" s="130"/>
      <c r="EB8" s="130"/>
      <c r="EC8" s="130"/>
      <c r="ED8" s="130"/>
      <c r="EE8" s="130"/>
      <c r="EF8" s="130"/>
      <c r="EG8" s="130"/>
      <c r="EH8" s="130"/>
      <c r="EI8" s="130"/>
      <c r="EJ8" s="130"/>
      <c r="EK8" s="130"/>
      <c r="EL8" s="130"/>
      <c r="EM8" s="130"/>
      <c r="EN8" s="130"/>
      <c r="EO8" s="130"/>
      <c r="EP8" s="130"/>
      <c r="EQ8" s="130"/>
      <c r="ER8" s="130"/>
      <c r="ES8" s="130"/>
      <c r="ET8" s="130"/>
      <c r="EU8" s="130"/>
      <c r="EV8" s="130"/>
      <c r="EW8" s="130"/>
      <c r="EX8" s="130"/>
      <c r="EY8" s="130"/>
      <c r="EZ8" s="130"/>
      <c r="FA8" s="130"/>
      <c r="FB8" s="130"/>
      <c r="FC8" s="130"/>
      <c r="FD8" s="130"/>
      <c r="FE8" s="130"/>
      <c r="FF8" s="130"/>
      <c r="FG8" s="130"/>
      <c r="FH8" s="130"/>
      <c r="FI8" s="130"/>
      <c r="FJ8" s="130"/>
      <c r="FK8" s="130"/>
      <c r="FL8" s="130"/>
      <c r="FM8" s="130"/>
      <c r="FN8" s="130"/>
      <c r="FO8" s="130"/>
      <c r="FP8" s="130"/>
      <c r="FQ8" s="130"/>
      <c r="FR8" s="130"/>
      <c r="FS8" s="130"/>
      <c r="FT8" s="130"/>
      <c r="FU8" s="130"/>
      <c r="FV8" s="130"/>
      <c r="FW8" s="130"/>
      <c r="FX8" s="130"/>
      <c r="FY8" s="130"/>
      <c r="FZ8" s="130"/>
      <c r="GA8" s="130"/>
      <c r="GB8" s="130"/>
      <c r="GC8" s="130"/>
      <c r="GD8" s="130"/>
      <c r="GE8" s="130"/>
      <c r="GF8" s="130"/>
      <c r="GG8" s="130"/>
      <c r="GH8" s="130"/>
      <c r="GI8" s="130"/>
      <c r="GJ8" s="130"/>
      <c r="GK8" s="130"/>
      <c r="GL8" s="130"/>
      <c r="GM8" s="130"/>
      <c r="GN8" s="130"/>
      <c r="GO8" s="130"/>
      <c r="GP8" s="130"/>
      <c r="GQ8" s="130"/>
      <c r="GR8" s="130"/>
      <c r="GS8" s="130"/>
      <c r="GT8" s="130"/>
      <c r="GU8" s="130"/>
      <c r="GV8" s="130"/>
      <c r="GW8" s="130"/>
      <c r="GX8" s="130"/>
      <c r="GY8" s="130"/>
      <c r="GZ8" s="130"/>
      <c r="HA8" s="130"/>
      <c r="HB8" s="130"/>
      <c r="HC8" s="130"/>
      <c r="HD8" s="130"/>
      <c r="HE8" s="130"/>
      <c r="HF8" s="130"/>
      <c r="HG8" s="130"/>
      <c r="HH8" s="130"/>
      <c r="HI8" s="130"/>
      <c r="HJ8" s="130"/>
      <c r="HK8" s="130"/>
      <c r="HL8" s="130"/>
      <c r="HM8" s="130"/>
      <c r="HN8" s="130"/>
      <c r="HO8" s="130"/>
      <c r="HP8" s="130"/>
      <c r="HQ8" s="130"/>
      <c r="HR8" s="130"/>
      <c r="HS8" s="130"/>
      <c r="HT8" s="130"/>
      <c r="HU8" s="130"/>
      <c r="HV8" s="130"/>
      <c r="HW8" s="130"/>
      <c r="HX8" s="130"/>
      <c r="HY8" s="130"/>
      <c r="HZ8" s="130"/>
      <c r="IA8" s="130"/>
      <c r="IB8" s="130"/>
      <c r="IC8" s="130"/>
      <c r="ID8" s="130"/>
      <c r="IE8" s="130"/>
      <c r="IF8" s="130"/>
      <c r="IG8" s="130"/>
      <c r="IH8" s="130"/>
      <c r="II8" s="130"/>
      <c r="IJ8" s="130"/>
      <c r="IK8" s="130"/>
      <c r="IL8" s="130"/>
      <c r="IM8" s="279"/>
      <c r="IN8" s="279"/>
      <c r="IO8" s="279"/>
      <c r="IP8" s="279"/>
      <c r="IQ8" s="279"/>
    </row>
    <row r="9" spans="1:251" ht="23.25" customHeight="1">
      <c r="A9" s="281"/>
      <c r="B9" s="281"/>
      <c r="C9" s="282"/>
      <c r="D9" s="283" t="s">
        <v>360</v>
      </c>
      <c r="E9" s="284" t="s">
        <v>361</v>
      </c>
      <c r="F9" s="285">
        <f t="shared" si="0"/>
        <v>41.01</v>
      </c>
      <c r="G9" s="285">
        <f t="shared" si="0"/>
        <v>27.72</v>
      </c>
      <c r="H9" s="286">
        <f t="shared" si="0"/>
        <v>0</v>
      </c>
      <c r="I9" s="285">
        <f t="shared" si="0"/>
        <v>13.29</v>
      </c>
      <c r="J9" s="285">
        <f t="shared" si="0"/>
        <v>0</v>
      </c>
      <c r="K9" s="285">
        <f t="shared" si="0"/>
        <v>0</v>
      </c>
      <c r="L9" s="286">
        <f t="shared" si="0"/>
        <v>0</v>
      </c>
      <c r="M9" s="130"/>
    </row>
    <row r="10" spans="1:251" ht="23.25" customHeight="1">
      <c r="A10" s="281" t="s">
        <v>362</v>
      </c>
      <c r="B10" s="281" t="s">
        <v>363</v>
      </c>
      <c r="C10" s="282" t="s">
        <v>364</v>
      </c>
      <c r="D10" s="283" t="s">
        <v>365</v>
      </c>
      <c r="E10" s="284" t="s">
        <v>366</v>
      </c>
      <c r="F10" s="285">
        <v>41.01</v>
      </c>
      <c r="G10" s="285">
        <v>27.72</v>
      </c>
      <c r="H10" s="286">
        <v>0</v>
      </c>
      <c r="I10" s="285">
        <v>13.29</v>
      </c>
      <c r="J10" s="285">
        <v>0</v>
      </c>
      <c r="K10" s="285">
        <v>0</v>
      </c>
      <c r="L10" s="286">
        <v>0</v>
      </c>
      <c r="M10" s="132"/>
    </row>
    <row r="11" spans="1:251" ht="23.1" customHeight="1">
      <c r="A11" s="130"/>
      <c r="B11" s="130"/>
      <c r="C11" s="130"/>
      <c r="D11" s="130"/>
      <c r="E11" s="130"/>
      <c r="F11" s="130"/>
      <c r="H11" s="130"/>
      <c r="I11" s="130"/>
      <c r="J11" s="130"/>
      <c r="K11" s="130"/>
      <c r="L11" s="130"/>
      <c r="M11" s="131"/>
    </row>
    <row r="12" spans="1:251" ht="23.1" customHeight="1">
      <c r="A12" s="130"/>
      <c r="B12" s="130"/>
      <c r="C12" s="130"/>
      <c r="D12" s="130"/>
      <c r="E12" s="130"/>
      <c r="F12" s="130"/>
      <c r="H12" s="130"/>
      <c r="I12" s="130"/>
      <c r="J12" s="130"/>
      <c r="K12" s="130"/>
      <c r="L12" s="130"/>
      <c r="M12" s="131"/>
    </row>
    <row r="13" spans="1:251" ht="23.1" customHeight="1">
      <c r="A13" s="130"/>
      <c r="E13" s="130"/>
      <c r="F13" s="130"/>
      <c r="H13" s="130"/>
      <c r="I13" s="130"/>
      <c r="J13" s="130"/>
      <c r="K13" s="130"/>
      <c r="L13" s="130"/>
      <c r="M13" s="131"/>
    </row>
    <row r="14" spans="1:251" ht="23.1" customHeight="1">
      <c r="A14" s="130"/>
      <c r="H14" s="130"/>
      <c r="I14" s="130"/>
      <c r="J14" s="130"/>
      <c r="K14" s="130"/>
      <c r="L14" s="130"/>
      <c r="M14" s="131"/>
    </row>
    <row r="15" spans="1:251" ht="23.1" customHeight="1">
      <c r="H15" s="130"/>
      <c r="I15" s="130"/>
      <c r="J15" s="130"/>
      <c r="K15" s="130"/>
      <c r="L15" s="130"/>
      <c r="M15" s="131"/>
    </row>
    <row r="16" spans="1:251" ht="23.1" customHeight="1">
      <c r="H16" s="130"/>
      <c r="I16" s="130"/>
      <c r="J16" s="130"/>
      <c r="K16" s="130"/>
      <c r="M16" s="131"/>
    </row>
    <row r="17" spans="8:13" ht="23.1" customHeight="1">
      <c r="H17" s="130"/>
      <c r="M17" s="131"/>
    </row>
    <row r="18" spans="8:13" ht="23.1" customHeight="1">
      <c r="M18" s="131"/>
    </row>
    <row r="19" spans="8:13" ht="23.1" customHeight="1">
      <c r="M19" s="131"/>
    </row>
    <row r="20" spans="8:13" ht="23.1" customHeight="1">
      <c r="M20" s="131"/>
    </row>
    <row r="21" spans="8:13" ht="23.1" customHeight="1">
      <c r="M21" s="131"/>
    </row>
    <row r="22" spans="8:13" ht="23.1" customHeight="1">
      <c r="M22" s="131"/>
    </row>
    <row r="23" spans="8:13" ht="23.1" customHeight="1">
      <c r="M23" s="131"/>
    </row>
    <row r="24" spans="8:13" ht="23.1" customHeight="1">
      <c r="M24" s="131"/>
    </row>
    <row r="25" spans="8:13" ht="23.1" customHeight="1">
      <c r="M25" s="131"/>
    </row>
    <row r="26" spans="8:13" ht="23.1" customHeight="1">
      <c r="M26" s="131"/>
    </row>
  </sheetData>
  <sheetProtection formatCells="0" formatColumns="0" formatRows="0"/>
  <mergeCells count="15">
    <mergeCell ref="A5:A6"/>
    <mergeCell ref="D4:D6"/>
    <mergeCell ref="G4:G6"/>
    <mergeCell ref="E4:E6"/>
    <mergeCell ref="F4:F6"/>
    <mergeCell ref="A2:L2"/>
    <mergeCell ref="C5:C6"/>
    <mergeCell ref="B5:B6"/>
    <mergeCell ref="K3:L3"/>
    <mergeCell ref="K4:K6"/>
    <mergeCell ref="L4:L6"/>
    <mergeCell ref="H4:H6"/>
    <mergeCell ref="I4:I6"/>
    <mergeCell ref="A4:C4"/>
    <mergeCell ref="J4:J6"/>
  </mergeCells>
  <phoneticPr fontId="1" type="noConversion"/>
  <printOptions horizontalCentered="1"/>
  <pageMargins left="0.55118109297564644" right="0.55118109297564644" top="0.78740157480314954" bottom="0.59055118110236215" header="0.35433069927485905" footer="0.51181100484893072"/>
  <pageSetup paperSize="9" scale="10" orientation="landscape" r:id="rId1"/>
  <headerFooter alignWithMargins="0">
    <oddFooter>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showGridLines="0" showZeros="0" workbookViewId="0"/>
  </sheetViews>
  <sheetFormatPr defaultRowHeight="14.25"/>
  <cols>
    <col min="1" max="3" width="5.875" customWidth="1"/>
    <col min="5" max="5" width="14.875" customWidth="1"/>
    <col min="6" max="6" width="10.375" customWidth="1"/>
  </cols>
  <sheetData>
    <row r="1" spans="1:11" ht="14.25" customHeight="1">
      <c r="K1" t="s">
        <v>172</v>
      </c>
    </row>
    <row r="2" spans="1:11" ht="27" customHeight="1">
      <c r="A2" s="406" t="s">
        <v>332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</row>
    <row r="3" spans="1:11" ht="14.25" customHeight="1">
      <c r="J3" s="449" t="s">
        <v>217</v>
      </c>
      <c r="K3" s="449"/>
    </row>
    <row r="4" spans="1:11" ht="33" customHeight="1">
      <c r="A4" s="429" t="s">
        <v>285</v>
      </c>
      <c r="B4" s="429"/>
      <c r="C4" s="429"/>
      <c r="D4" s="407" t="s">
        <v>253</v>
      </c>
      <c r="E4" s="407" t="s">
        <v>193</v>
      </c>
      <c r="F4" s="407" t="s">
        <v>84</v>
      </c>
      <c r="G4" s="407"/>
      <c r="H4" s="407"/>
      <c r="I4" s="407"/>
      <c r="J4" s="407"/>
      <c r="K4" s="407"/>
    </row>
    <row r="5" spans="1:11" ht="14.25" customHeight="1">
      <c r="A5" s="407" t="s">
        <v>72</v>
      </c>
      <c r="B5" s="407" t="s">
        <v>286</v>
      </c>
      <c r="C5" s="407" t="s">
        <v>287</v>
      </c>
      <c r="D5" s="407"/>
      <c r="E5" s="407"/>
      <c r="F5" s="407" t="s">
        <v>288</v>
      </c>
      <c r="G5" s="407" t="s">
        <v>280</v>
      </c>
      <c r="H5" s="407" t="s">
        <v>281</v>
      </c>
      <c r="I5" s="407" t="s">
        <v>282</v>
      </c>
      <c r="J5" s="407" t="s">
        <v>283</v>
      </c>
      <c r="K5" s="407" t="s">
        <v>284</v>
      </c>
    </row>
    <row r="6" spans="1:11" ht="32.25" customHeight="1">
      <c r="A6" s="407"/>
      <c r="B6" s="407"/>
      <c r="C6" s="407"/>
      <c r="D6" s="407"/>
      <c r="E6" s="407"/>
      <c r="F6" s="407"/>
      <c r="G6" s="407"/>
      <c r="H6" s="407"/>
      <c r="I6" s="407"/>
      <c r="J6" s="407"/>
      <c r="K6" s="407"/>
    </row>
    <row r="7" spans="1:11" s="236" customFormat="1" ht="24.75" customHeight="1">
      <c r="A7" s="261"/>
      <c r="B7" s="261"/>
      <c r="C7" s="261"/>
      <c r="D7" s="261"/>
      <c r="E7" s="233" t="s">
        <v>62</v>
      </c>
      <c r="F7" s="271">
        <f t="shared" ref="F7:K8" si="0">F8</f>
        <v>41.01</v>
      </c>
      <c r="G7" s="271">
        <f t="shared" si="0"/>
        <v>0</v>
      </c>
      <c r="H7" s="271">
        <f t="shared" si="0"/>
        <v>0</v>
      </c>
      <c r="I7" s="271">
        <f t="shared" si="0"/>
        <v>0</v>
      </c>
      <c r="J7" s="271">
        <f t="shared" si="0"/>
        <v>41.01</v>
      </c>
      <c r="K7" s="271">
        <f t="shared" si="0"/>
        <v>0</v>
      </c>
    </row>
    <row r="8" spans="1:11" ht="24.75" customHeight="1">
      <c r="A8" s="261"/>
      <c r="B8" s="261"/>
      <c r="C8" s="261"/>
      <c r="D8" s="261" t="s">
        <v>360</v>
      </c>
      <c r="E8" s="233" t="s">
        <v>361</v>
      </c>
      <c r="F8" s="271">
        <f t="shared" si="0"/>
        <v>41.01</v>
      </c>
      <c r="G8" s="271">
        <f t="shared" si="0"/>
        <v>0</v>
      </c>
      <c r="H8" s="271">
        <f t="shared" si="0"/>
        <v>0</v>
      </c>
      <c r="I8" s="271">
        <f t="shared" si="0"/>
        <v>0</v>
      </c>
      <c r="J8" s="271">
        <f t="shared" si="0"/>
        <v>41.01</v>
      </c>
      <c r="K8" s="271">
        <f t="shared" si="0"/>
        <v>0</v>
      </c>
    </row>
    <row r="9" spans="1:11" ht="24.75" customHeight="1">
      <c r="A9" s="261" t="s">
        <v>362</v>
      </c>
      <c r="B9" s="261" t="s">
        <v>363</v>
      </c>
      <c r="C9" s="261" t="s">
        <v>364</v>
      </c>
      <c r="D9" s="261" t="s">
        <v>365</v>
      </c>
      <c r="E9" s="233" t="s">
        <v>366</v>
      </c>
      <c r="F9" s="271">
        <v>41.01</v>
      </c>
      <c r="G9" s="271">
        <v>0</v>
      </c>
      <c r="H9" s="271">
        <v>0</v>
      </c>
      <c r="I9" s="271">
        <v>0</v>
      </c>
      <c r="J9" s="271">
        <v>41.01</v>
      </c>
      <c r="K9" s="271">
        <v>0</v>
      </c>
    </row>
  </sheetData>
  <sheetProtection formatCells="0" formatColumns="0" formatRows="0"/>
  <mergeCells count="15">
    <mergeCell ref="F5:F6"/>
    <mergeCell ref="G5:G6"/>
    <mergeCell ref="H5:H6"/>
    <mergeCell ref="I5:I6"/>
    <mergeCell ref="J5:J6"/>
    <mergeCell ref="A4:C4"/>
    <mergeCell ref="K5:K6"/>
    <mergeCell ref="A5:A6"/>
    <mergeCell ref="B5:B6"/>
    <mergeCell ref="C5:C6"/>
    <mergeCell ref="A2:K2"/>
    <mergeCell ref="J3:K3"/>
    <mergeCell ref="D4:D6"/>
    <mergeCell ref="E4:E6"/>
    <mergeCell ref="F4:K4"/>
  </mergeCells>
  <phoneticPr fontId="1" type="noConversion"/>
  <pageMargins left="0.75" right="0.75" top="1" bottom="1" header="0.5" footer="0.5"/>
  <pageSetup paperSize="9" scale="75" orientation="landscape" horizontalDpi="1200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showGridLines="0" showZeros="0" workbookViewId="0"/>
  </sheetViews>
  <sheetFormatPr defaultRowHeight="14.25"/>
  <cols>
    <col min="1" max="1" width="37" bestFit="1" customWidth="1"/>
    <col min="2" max="2" width="15.5" customWidth="1"/>
    <col min="3" max="3" width="24" bestFit="1" customWidth="1"/>
    <col min="4" max="6" width="13.875" customWidth="1"/>
  </cols>
  <sheetData>
    <row r="1" spans="1:6" ht="20.25" customHeight="1">
      <c r="A1" s="1"/>
      <c r="B1" s="2"/>
      <c r="C1" s="2"/>
      <c r="D1" s="2"/>
      <c r="E1" s="2"/>
      <c r="F1" s="85" t="s">
        <v>173</v>
      </c>
    </row>
    <row r="2" spans="1:6" ht="22.5" customHeight="1">
      <c r="A2" s="370" t="s">
        <v>0</v>
      </c>
      <c r="B2" s="370"/>
      <c r="C2" s="370"/>
      <c r="D2" s="370"/>
      <c r="E2" s="370"/>
      <c r="F2" s="370"/>
    </row>
    <row r="3" spans="1:6" ht="14.25" customHeight="1">
      <c r="A3" s="368"/>
      <c r="B3" s="368"/>
      <c r="C3" s="368"/>
      <c r="D3" s="3"/>
      <c r="E3" s="3"/>
      <c r="F3" s="4" t="s">
        <v>1</v>
      </c>
    </row>
    <row r="4" spans="1:6" ht="17.25" customHeight="1">
      <c r="A4" s="5" t="s">
        <v>2</v>
      </c>
      <c r="B4" s="5"/>
      <c r="C4" s="5" t="s">
        <v>3</v>
      </c>
      <c r="D4" s="5"/>
      <c r="E4" s="5"/>
      <c r="F4" s="5"/>
    </row>
    <row r="5" spans="1:6" ht="17.25" customHeight="1">
      <c r="A5" s="6" t="s">
        <v>4</v>
      </c>
      <c r="B5" s="6" t="s">
        <v>5</v>
      </c>
      <c r="C5" s="7" t="s">
        <v>4</v>
      </c>
      <c r="D5" s="6" t="s">
        <v>6</v>
      </c>
      <c r="E5" s="7" t="s">
        <v>7</v>
      </c>
      <c r="F5" s="6" t="s">
        <v>8</v>
      </c>
    </row>
    <row r="6" spans="1:6" s="236" customFormat="1" ht="15" customHeight="1">
      <c r="A6" s="8" t="s">
        <v>9</v>
      </c>
      <c r="B6" s="10">
        <v>2411.42</v>
      </c>
      <c r="C6" s="8" t="s">
        <v>10</v>
      </c>
      <c r="D6" s="287">
        <v>2101.84</v>
      </c>
      <c r="E6" s="287">
        <v>2101.84</v>
      </c>
      <c r="F6" s="287">
        <v>0</v>
      </c>
    </row>
    <row r="7" spans="1:6" s="236" customFormat="1" ht="15" customHeight="1">
      <c r="A7" s="8" t="s">
        <v>11</v>
      </c>
      <c r="B7" s="10">
        <v>2406.42</v>
      </c>
      <c r="C7" s="234" t="s">
        <v>45</v>
      </c>
      <c r="D7" s="287">
        <v>0</v>
      </c>
      <c r="E7" s="287">
        <v>0</v>
      </c>
      <c r="F7" s="287">
        <v>0</v>
      </c>
    </row>
    <row r="8" spans="1:6" s="236" customFormat="1" ht="15" customHeight="1">
      <c r="A8" s="8" t="s">
        <v>12</v>
      </c>
      <c r="B8" s="10">
        <v>5</v>
      </c>
      <c r="C8" s="8" t="s">
        <v>44</v>
      </c>
      <c r="D8" s="287">
        <v>0</v>
      </c>
      <c r="E8" s="287">
        <v>0</v>
      </c>
      <c r="F8" s="287">
        <v>0</v>
      </c>
    </row>
    <row r="9" spans="1:6" s="236" customFormat="1" ht="15" customHeight="1">
      <c r="A9" s="8" t="s">
        <v>13</v>
      </c>
      <c r="B9" s="10">
        <v>0</v>
      </c>
      <c r="C9" s="8" t="s">
        <v>46</v>
      </c>
      <c r="D9" s="287">
        <v>0</v>
      </c>
      <c r="E9" s="287">
        <v>0</v>
      </c>
      <c r="F9" s="287">
        <v>0</v>
      </c>
    </row>
    <row r="10" spans="1:6" s="236" customFormat="1" ht="15" customHeight="1">
      <c r="A10" s="8"/>
      <c r="B10" s="10"/>
      <c r="C10" s="8" t="s">
        <v>47</v>
      </c>
      <c r="D10" s="287">
        <v>0</v>
      </c>
      <c r="E10" s="287">
        <v>0</v>
      </c>
      <c r="F10" s="287">
        <v>0</v>
      </c>
    </row>
    <row r="11" spans="1:6" s="236" customFormat="1" ht="15" customHeight="1">
      <c r="A11" s="8"/>
      <c r="B11" s="10"/>
      <c r="C11" s="8" t="s">
        <v>350</v>
      </c>
      <c r="D11" s="287">
        <v>0</v>
      </c>
      <c r="E11" s="287">
        <v>0</v>
      </c>
      <c r="F11" s="287">
        <v>0</v>
      </c>
    </row>
    <row r="12" spans="1:6" s="236" customFormat="1" ht="15" customHeight="1">
      <c r="A12" s="8"/>
      <c r="B12" s="10"/>
      <c r="C12" s="8" t="s">
        <v>48</v>
      </c>
      <c r="D12" s="287">
        <v>165.53</v>
      </c>
      <c r="E12" s="287">
        <v>165.53</v>
      </c>
      <c r="F12" s="287">
        <v>0</v>
      </c>
    </row>
    <row r="13" spans="1:6" s="236" customFormat="1" ht="15" customHeight="1">
      <c r="A13" s="8"/>
      <c r="B13" s="10"/>
      <c r="C13" s="8" t="s">
        <v>351</v>
      </c>
      <c r="D13" s="287">
        <v>70.19</v>
      </c>
      <c r="E13" s="287">
        <v>70.19</v>
      </c>
      <c r="F13" s="287">
        <v>0</v>
      </c>
    </row>
    <row r="14" spans="1:6" s="236" customFormat="1" ht="15" customHeight="1">
      <c r="A14" s="237"/>
      <c r="B14" s="10"/>
      <c r="C14" s="8" t="s">
        <v>49</v>
      </c>
      <c r="D14" s="287">
        <v>0</v>
      </c>
      <c r="E14" s="287">
        <v>0</v>
      </c>
      <c r="F14" s="287">
        <v>0</v>
      </c>
    </row>
    <row r="15" spans="1:6" s="236" customFormat="1" ht="15" customHeight="1">
      <c r="A15" s="8"/>
      <c r="B15" s="10"/>
      <c r="C15" s="8" t="s">
        <v>50</v>
      </c>
      <c r="D15" s="287">
        <v>0</v>
      </c>
      <c r="E15" s="287">
        <v>0</v>
      </c>
      <c r="F15" s="287">
        <v>0</v>
      </c>
    </row>
    <row r="16" spans="1:6" s="236" customFormat="1" ht="15" customHeight="1">
      <c r="A16" s="8"/>
      <c r="B16" s="10"/>
      <c r="C16" s="8" t="s">
        <v>51</v>
      </c>
      <c r="D16" s="287">
        <v>0</v>
      </c>
      <c r="E16" s="287">
        <v>0</v>
      </c>
      <c r="F16" s="287">
        <v>0</v>
      </c>
    </row>
    <row r="17" spans="1:6" s="236" customFormat="1" ht="15" customHeight="1">
      <c r="A17" s="8"/>
      <c r="B17" s="10"/>
      <c r="C17" s="8" t="s">
        <v>52</v>
      </c>
      <c r="D17" s="287">
        <v>0</v>
      </c>
      <c r="E17" s="287">
        <v>0</v>
      </c>
      <c r="F17" s="287">
        <v>0</v>
      </c>
    </row>
    <row r="18" spans="1:6" s="236" customFormat="1" ht="15" customHeight="1">
      <c r="A18" s="8"/>
      <c r="B18" s="10"/>
      <c r="C18" s="9" t="s">
        <v>53</v>
      </c>
      <c r="D18" s="287">
        <v>0</v>
      </c>
      <c r="E18" s="287">
        <v>0</v>
      </c>
      <c r="F18" s="287">
        <v>0</v>
      </c>
    </row>
    <row r="19" spans="1:6" s="236" customFormat="1" ht="15" customHeight="1">
      <c r="A19" s="8"/>
      <c r="B19" s="10"/>
      <c r="C19" s="9" t="s">
        <v>54</v>
      </c>
      <c r="D19" s="287">
        <v>0</v>
      </c>
      <c r="E19" s="287">
        <v>0</v>
      </c>
      <c r="F19" s="287">
        <v>0</v>
      </c>
    </row>
    <row r="20" spans="1:6" s="236" customFormat="1" ht="15" customHeight="1">
      <c r="A20" s="8"/>
      <c r="B20" s="10"/>
      <c r="C20" s="9" t="s">
        <v>352</v>
      </c>
      <c r="D20" s="287">
        <v>0</v>
      </c>
      <c r="E20" s="287">
        <v>0</v>
      </c>
      <c r="F20" s="287">
        <v>0</v>
      </c>
    </row>
    <row r="21" spans="1:6" s="236" customFormat="1" ht="15" customHeight="1">
      <c r="A21" s="8"/>
      <c r="B21" s="10"/>
      <c r="C21" s="9" t="s">
        <v>55</v>
      </c>
      <c r="D21" s="287">
        <v>73.86</v>
      </c>
      <c r="E21" s="287">
        <v>73.86</v>
      </c>
      <c r="F21" s="287">
        <v>0</v>
      </c>
    </row>
    <row r="22" spans="1:6" s="236" customFormat="1" ht="15" customHeight="1">
      <c r="A22" s="8"/>
      <c r="B22" s="10"/>
      <c r="C22" s="9" t="s">
        <v>56</v>
      </c>
      <c r="D22" s="287">
        <v>0</v>
      </c>
      <c r="E22" s="287">
        <v>0</v>
      </c>
      <c r="F22" s="287">
        <v>0</v>
      </c>
    </row>
    <row r="23" spans="1:6" s="236" customFormat="1" ht="15" customHeight="1">
      <c r="A23" s="8"/>
      <c r="B23" s="10"/>
      <c r="C23" s="9" t="s">
        <v>359</v>
      </c>
      <c r="D23" s="288">
        <v>0</v>
      </c>
      <c r="E23" s="288">
        <v>0</v>
      </c>
      <c r="F23" s="288">
        <v>0</v>
      </c>
    </row>
    <row r="24" spans="1:6" s="236" customFormat="1" ht="15" customHeight="1">
      <c r="A24" s="8"/>
      <c r="B24" s="10"/>
      <c r="C24" s="9" t="s">
        <v>358</v>
      </c>
      <c r="D24" s="287">
        <v>0</v>
      </c>
      <c r="E24" s="287">
        <v>0</v>
      </c>
      <c r="F24" s="287">
        <v>0</v>
      </c>
    </row>
    <row r="25" spans="1:6" s="236" customFormat="1" ht="15" customHeight="1">
      <c r="A25" s="8"/>
      <c r="B25" s="10"/>
      <c r="C25" s="9" t="s">
        <v>57</v>
      </c>
      <c r="D25" s="287">
        <v>0</v>
      </c>
      <c r="E25" s="287">
        <v>0</v>
      </c>
      <c r="F25" s="287">
        <v>0</v>
      </c>
    </row>
    <row r="26" spans="1:6" s="236" customFormat="1" ht="15" customHeight="1">
      <c r="A26" s="8"/>
      <c r="B26" s="10"/>
      <c r="C26" s="9" t="s">
        <v>58</v>
      </c>
      <c r="D26" s="287">
        <v>0</v>
      </c>
      <c r="E26" s="287">
        <v>0</v>
      </c>
      <c r="F26" s="287">
        <v>0</v>
      </c>
    </row>
    <row r="27" spans="1:6" s="236" customFormat="1" ht="15" customHeight="1">
      <c r="A27" s="82" t="s">
        <v>14</v>
      </c>
      <c r="B27" s="10">
        <v>2411.42</v>
      </c>
      <c r="C27" s="82" t="s">
        <v>15</v>
      </c>
      <c r="D27" s="287">
        <v>2411.42</v>
      </c>
      <c r="E27" s="287">
        <v>2411.42</v>
      </c>
      <c r="F27" s="287">
        <v>0</v>
      </c>
    </row>
    <row r="28" spans="1:6">
      <c r="A28" s="450"/>
      <c r="B28" s="450"/>
      <c r="C28" s="450"/>
      <c r="D28" s="450"/>
      <c r="E28" s="450"/>
      <c r="F28" s="450"/>
    </row>
  </sheetData>
  <sheetProtection formatCells="0" formatColumns="0" formatRows="0"/>
  <mergeCells count="3">
    <mergeCell ref="A2:F2"/>
    <mergeCell ref="A3:C3"/>
    <mergeCell ref="A28:F28"/>
  </mergeCells>
  <phoneticPr fontId="1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landscape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M31"/>
  <sheetViews>
    <sheetView showGridLines="0" showZeros="0" workbookViewId="0"/>
  </sheetViews>
  <sheetFormatPr defaultColWidth="6.875" defaultRowHeight="18.95" customHeight="1"/>
  <cols>
    <col min="1" max="1" width="5.375" style="144" customWidth="1"/>
    <col min="2" max="3" width="5.375" style="145" customWidth="1"/>
    <col min="4" max="4" width="7.625" style="147" customWidth="1"/>
    <col min="5" max="5" width="24.125" style="146" customWidth="1"/>
    <col min="6" max="13" width="8.625" style="143" customWidth="1"/>
    <col min="14" max="18" width="8.625" style="134" customWidth="1"/>
    <col min="19" max="19" width="8.625" style="135" customWidth="1"/>
    <col min="20" max="247" width="8" style="134" customWidth="1"/>
    <col min="248" max="252" width="6.875" style="135" customWidth="1"/>
    <col min="253" max="16384" width="6.875" style="135"/>
  </cols>
  <sheetData>
    <row r="1" spans="1:247" ht="23.25" customHeight="1">
      <c r="A1" s="133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Q1" s="133"/>
      <c r="R1" s="133"/>
      <c r="S1" s="133" t="s">
        <v>315</v>
      </c>
    </row>
    <row r="2" spans="1:247" ht="23.25" customHeight="1">
      <c r="A2" s="452" t="s">
        <v>115</v>
      </c>
      <c r="B2" s="452"/>
      <c r="C2" s="452"/>
      <c r="D2" s="452"/>
      <c r="E2" s="452"/>
      <c r="F2" s="452"/>
      <c r="G2" s="452"/>
      <c r="H2" s="452"/>
      <c r="I2" s="452"/>
      <c r="J2" s="452"/>
      <c r="K2" s="452"/>
      <c r="L2" s="452"/>
      <c r="M2" s="452"/>
      <c r="N2" s="452"/>
      <c r="O2" s="452"/>
      <c r="P2" s="452"/>
      <c r="Q2" s="452"/>
      <c r="R2" s="452"/>
      <c r="S2" s="452"/>
    </row>
    <row r="3" spans="1:247" s="138" customFormat="1" ht="23.25" customHeight="1">
      <c r="A3" s="136"/>
      <c r="B3" s="137"/>
      <c r="C3" s="137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Q3" s="133"/>
      <c r="R3" s="133"/>
      <c r="S3" s="173" t="s">
        <v>217</v>
      </c>
    </row>
    <row r="4" spans="1:247" s="138" customFormat="1" ht="23.25" customHeight="1">
      <c r="A4" s="139" t="s">
        <v>75</v>
      </c>
      <c r="B4" s="139"/>
      <c r="C4" s="139"/>
      <c r="D4" s="451" t="s">
        <v>60</v>
      </c>
      <c r="E4" s="453" t="s">
        <v>161</v>
      </c>
      <c r="F4" s="451" t="s">
        <v>290</v>
      </c>
      <c r="G4" s="140" t="s">
        <v>77</v>
      </c>
      <c r="H4" s="140"/>
      <c r="I4" s="140"/>
      <c r="J4" s="140"/>
      <c r="K4" s="140" t="s">
        <v>78</v>
      </c>
      <c r="L4" s="140"/>
      <c r="M4" s="140"/>
      <c r="N4" s="140"/>
      <c r="O4" s="140"/>
      <c r="P4" s="140"/>
      <c r="Q4" s="140"/>
      <c r="R4" s="140"/>
      <c r="S4" s="451" t="s">
        <v>81</v>
      </c>
    </row>
    <row r="5" spans="1:247" s="138" customFormat="1" ht="23.25" customHeight="1">
      <c r="A5" s="451" t="s">
        <v>72</v>
      </c>
      <c r="B5" s="451" t="s">
        <v>73</v>
      </c>
      <c r="C5" s="451" t="s">
        <v>314</v>
      </c>
      <c r="D5" s="451"/>
      <c r="E5" s="451"/>
      <c r="F5" s="451"/>
      <c r="G5" s="451" t="s">
        <v>62</v>
      </c>
      <c r="H5" s="451" t="s">
        <v>82</v>
      </c>
      <c r="I5" s="451" t="s">
        <v>83</v>
      </c>
      <c r="J5" s="451" t="s">
        <v>84</v>
      </c>
      <c r="K5" s="451" t="s">
        <v>62</v>
      </c>
      <c r="L5" s="451" t="s">
        <v>85</v>
      </c>
      <c r="M5" s="451" t="s">
        <v>139</v>
      </c>
      <c r="N5" s="451" t="s">
        <v>140</v>
      </c>
      <c r="O5" s="451" t="s">
        <v>141</v>
      </c>
      <c r="P5" s="451" t="s">
        <v>142</v>
      </c>
      <c r="Q5" s="451" t="s">
        <v>143</v>
      </c>
      <c r="R5" s="451" t="s">
        <v>86</v>
      </c>
      <c r="S5" s="451"/>
    </row>
    <row r="6" spans="1:247" ht="31.5" customHeight="1">
      <c r="A6" s="451"/>
      <c r="B6" s="451"/>
      <c r="C6" s="451"/>
      <c r="D6" s="451"/>
      <c r="E6" s="451"/>
      <c r="F6" s="451"/>
      <c r="G6" s="451"/>
      <c r="H6" s="451"/>
      <c r="I6" s="451"/>
      <c r="J6" s="451"/>
      <c r="K6" s="451"/>
      <c r="L6" s="451"/>
      <c r="M6" s="451"/>
      <c r="N6" s="451"/>
      <c r="O6" s="451"/>
      <c r="P6" s="451"/>
      <c r="Q6" s="451"/>
      <c r="R6" s="451"/>
      <c r="S6" s="451"/>
    </row>
    <row r="7" spans="1:247" ht="23.25" customHeight="1">
      <c r="A7" s="174" t="s">
        <v>65</v>
      </c>
      <c r="B7" s="141" t="s">
        <v>65</v>
      </c>
      <c r="C7" s="141" t="s">
        <v>357</v>
      </c>
      <c r="D7" s="141" t="s">
        <v>65</v>
      </c>
      <c r="E7" s="141" t="s">
        <v>65</v>
      </c>
      <c r="F7" s="141">
        <v>1</v>
      </c>
      <c r="G7" s="141">
        <v>2</v>
      </c>
      <c r="H7" s="141">
        <v>3</v>
      </c>
      <c r="I7" s="174">
        <v>4</v>
      </c>
      <c r="J7" s="174">
        <v>5</v>
      </c>
      <c r="K7" s="141">
        <v>6</v>
      </c>
      <c r="L7" s="141">
        <v>7</v>
      </c>
      <c r="M7" s="141">
        <v>8</v>
      </c>
      <c r="N7" s="174">
        <v>9</v>
      </c>
      <c r="O7" s="174">
        <v>10</v>
      </c>
      <c r="P7" s="141">
        <v>11</v>
      </c>
      <c r="Q7" s="141">
        <v>12</v>
      </c>
      <c r="R7" s="141">
        <v>13</v>
      </c>
      <c r="S7" s="175">
        <v>14</v>
      </c>
    </row>
    <row r="8" spans="1:247" s="289" customFormat="1" ht="23.25" customHeight="1">
      <c r="A8" s="290"/>
      <c r="B8" s="290"/>
      <c r="C8" s="290"/>
      <c r="D8" s="291"/>
      <c r="E8" s="292" t="s">
        <v>62</v>
      </c>
      <c r="F8" s="293">
        <f t="shared" ref="F8:S8" si="0">F9+F19+F25+F29</f>
        <v>2411.42</v>
      </c>
      <c r="G8" s="293">
        <f t="shared" si="0"/>
        <v>1202.53</v>
      </c>
      <c r="H8" s="293">
        <f t="shared" si="0"/>
        <v>884.05000000000007</v>
      </c>
      <c r="I8" s="293">
        <f t="shared" si="0"/>
        <v>277.47000000000003</v>
      </c>
      <c r="J8" s="293">
        <f t="shared" si="0"/>
        <v>41.01</v>
      </c>
      <c r="K8" s="293">
        <f t="shared" si="0"/>
        <v>1208.8899999999999</v>
      </c>
      <c r="L8" s="293">
        <f t="shared" si="0"/>
        <v>1208.8899999999999</v>
      </c>
      <c r="M8" s="293">
        <f t="shared" si="0"/>
        <v>0</v>
      </c>
      <c r="N8" s="293">
        <f t="shared" si="0"/>
        <v>0</v>
      </c>
      <c r="O8" s="293">
        <f t="shared" si="0"/>
        <v>0</v>
      </c>
      <c r="P8" s="293">
        <f t="shared" si="0"/>
        <v>0</v>
      </c>
      <c r="Q8" s="293">
        <f t="shared" si="0"/>
        <v>0</v>
      </c>
      <c r="R8" s="293">
        <f t="shared" si="0"/>
        <v>0</v>
      </c>
      <c r="S8" s="294">
        <f t="shared" si="0"/>
        <v>0</v>
      </c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2"/>
      <c r="AU8" s="142"/>
      <c r="AV8" s="142"/>
      <c r="AW8" s="142"/>
      <c r="AX8" s="142"/>
      <c r="AY8" s="142"/>
      <c r="AZ8" s="142"/>
      <c r="BA8" s="142"/>
      <c r="BB8" s="142"/>
      <c r="BC8" s="142"/>
      <c r="BD8" s="142"/>
      <c r="BE8" s="142"/>
      <c r="BF8" s="142"/>
      <c r="BG8" s="142"/>
      <c r="BH8" s="142"/>
      <c r="BI8" s="142"/>
      <c r="BJ8" s="142"/>
      <c r="BK8" s="142"/>
      <c r="BL8" s="142"/>
      <c r="BM8" s="142"/>
      <c r="BN8" s="142"/>
      <c r="BO8" s="142"/>
      <c r="BP8" s="142"/>
      <c r="BQ8" s="142"/>
      <c r="BR8" s="142"/>
      <c r="BS8" s="142"/>
      <c r="BT8" s="142"/>
      <c r="BU8" s="142"/>
      <c r="BV8" s="142"/>
      <c r="BW8" s="142"/>
      <c r="BX8" s="142"/>
      <c r="BY8" s="142"/>
      <c r="BZ8" s="142"/>
      <c r="CA8" s="142"/>
      <c r="CB8" s="142"/>
      <c r="CC8" s="142"/>
      <c r="CD8" s="142"/>
      <c r="CE8" s="142"/>
      <c r="CF8" s="142"/>
      <c r="CG8" s="142"/>
      <c r="CH8" s="142"/>
      <c r="CI8" s="142"/>
      <c r="CJ8" s="142"/>
      <c r="CK8" s="142"/>
      <c r="CL8" s="142"/>
      <c r="CM8" s="142"/>
      <c r="CN8" s="142"/>
      <c r="CO8" s="142"/>
      <c r="CP8" s="142"/>
      <c r="CQ8" s="142"/>
      <c r="CR8" s="142"/>
      <c r="CS8" s="142"/>
      <c r="CT8" s="142"/>
      <c r="CU8" s="142"/>
      <c r="CV8" s="142"/>
      <c r="CW8" s="142"/>
      <c r="CX8" s="142"/>
      <c r="CY8" s="142"/>
      <c r="CZ8" s="142"/>
      <c r="DA8" s="142"/>
      <c r="DB8" s="142"/>
      <c r="DC8" s="142"/>
      <c r="DD8" s="142"/>
      <c r="DE8" s="142"/>
      <c r="DF8" s="142"/>
      <c r="DG8" s="142"/>
      <c r="DH8" s="142"/>
      <c r="DI8" s="142"/>
      <c r="DJ8" s="142"/>
      <c r="DK8" s="142"/>
      <c r="DL8" s="142"/>
      <c r="DM8" s="142"/>
      <c r="DN8" s="142"/>
      <c r="DO8" s="142"/>
      <c r="DP8" s="142"/>
      <c r="DQ8" s="142"/>
      <c r="DR8" s="142"/>
      <c r="DS8" s="142"/>
      <c r="DT8" s="142"/>
      <c r="DU8" s="142"/>
      <c r="DV8" s="142"/>
      <c r="DW8" s="142"/>
      <c r="DX8" s="142"/>
      <c r="DY8" s="142"/>
      <c r="DZ8" s="142"/>
      <c r="EA8" s="142"/>
      <c r="EB8" s="142"/>
      <c r="EC8" s="142"/>
      <c r="ED8" s="142"/>
      <c r="EE8" s="142"/>
      <c r="EF8" s="142"/>
      <c r="EG8" s="142"/>
      <c r="EH8" s="142"/>
      <c r="EI8" s="142"/>
      <c r="EJ8" s="142"/>
      <c r="EK8" s="142"/>
      <c r="EL8" s="142"/>
      <c r="EM8" s="142"/>
      <c r="EN8" s="142"/>
      <c r="EO8" s="142"/>
      <c r="EP8" s="142"/>
      <c r="EQ8" s="142"/>
      <c r="ER8" s="142"/>
      <c r="ES8" s="142"/>
      <c r="ET8" s="142"/>
      <c r="EU8" s="142"/>
      <c r="EV8" s="142"/>
      <c r="EW8" s="142"/>
      <c r="EX8" s="142"/>
      <c r="EY8" s="142"/>
      <c r="EZ8" s="142"/>
      <c r="FA8" s="142"/>
      <c r="FB8" s="142"/>
      <c r="FC8" s="142"/>
      <c r="FD8" s="142"/>
      <c r="FE8" s="142"/>
      <c r="FF8" s="142"/>
      <c r="FG8" s="142"/>
      <c r="FH8" s="142"/>
      <c r="FI8" s="142"/>
      <c r="FJ8" s="142"/>
      <c r="FK8" s="142"/>
      <c r="FL8" s="142"/>
      <c r="FM8" s="142"/>
      <c r="FN8" s="142"/>
      <c r="FO8" s="142"/>
      <c r="FP8" s="142"/>
      <c r="FQ8" s="142"/>
      <c r="FR8" s="142"/>
      <c r="FS8" s="142"/>
      <c r="FT8" s="142"/>
      <c r="FU8" s="142"/>
      <c r="FV8" s="142"/>
      <c r="FW8" s="142"/>
      <c r="FX8" s="142"/>
      <c r="FY8" s="142"/>
      <c r="FZ8" s="142"/>
      <c r="GA8" s="142"/>
      <c r="GB8" s="142"/>
      <c r="GC8" s="142"/>
      <c r="GD8" s="142"/>
      <c r="GE8" s="142"/>
      <c r="GF8" s="142"/>
      <c r="GG8" s="142"/>
      <c r="GH8" s="142"/>
      <c r="GI8" s="142"/>
      <c r="GJ8" s="142"/>
      <c r="GK8" s="142"/>
      <c r="GL8" s="142"/>
      <c r="GM8" s="142"/>
      <c r="GN8" s="142"/>
      <c r="GO8" s="142"/>
      <c r="GP8" s="142"/>
      <c r="GQ8" s="142"/>
      <c r="GR8" s="142"/>
      <c r="GS8" s="142"/>
      <c r="GT8" s="142"/>
      <c r="GU8" s="142"/>
      <c r="GV8" s="142"/>
      <c r="GW8" s="142"/>
      <c r="GX8" s="142"/>
      <c r="GY8" s="142"/>
      <c r="GZ8" s="142"/>
      <c r="HA8" s="142"/>
      <c r="HB8" s="142"/>
      <c r="HC8" s="142"/>
      <c r="HD8" s="142"/>
      <c r="HE8" s="142"/>
      <c r="HF8" s="142"/>
      <c r="HG8" s="142"/>
      <c r="HH8" s="142"/>
      <c r="HI8" s="142"/>
      <c r="HJ8" s="142"/>
      <c r="HK8" s="142"/>
      <c r="HL8" s="142"/>
      <c r="HM8" s="142"/>
      <c r="HN8" s="142"/>
      <c r="HO8" s="142"/>
      <c r="HP8" s="142"/>
      <c r="HQ8" s="142"/>
      <c r="HR8" s="142"/>
      <c r="HS8" s="142"/>
      <c r="HT8" s="142"/>
      <c r="HU8" s="142"/>
      <c r="HV8" s="142"/>
      <c r="HW8" s="142"/>
      <c r="HX8" s="142"/>
      <c r="HY8" s="142"/>
      <c r="HZ8" s="142"/>
      <c r="IA8" s="142"/>
      <c r="IB8" s="142"/>
      <c r="IC8" s="142"/>
      <c r="ID8" s="142"/>
      <c r="IE8" s="142"/>
      <c r="IF8" s="142"/>
      <c r="IG8" s="142"/>
      <c r="IH8" s="142"/>
      <c r="II8" s="142"/>
      <c r="IJ8" s="142"/>
      <c r="IK8" s="142"/>
      <c r="IL8" s="142"/>
      <c r="IM8" s="142"/>
    </row>
    <row r="9" spans="1:247" ht="23.25" customHeight="1">
      <c r="A9" s="290" t="s">
        <v>367</v>
      </c>
      <c r="B9" s="290"/>
      <c r="C9" s="290"/>
      <c r="D9" s="291"/>
      <c r="E9" s="292" t="s">
        <v>396</v>
      </c>
      <c r="F9" s="293">
        <f t="shared" ref="F9:S9" si="1">F10</f>
        <v>2101.84</v>
      </c>
      <c r="G9" s="293">
        <f t="shared" si="1"/>
        <v>892.95</v>
      </c>
      <c r="H9" s="293">
        <f t="shared" si="1"/>
        <v>615.48</v>
      </c>
      <c r="I9" s="293">
        <f t="shared" si="1"/>
        <v>277.47000000000003</v>
      </c>
      <c r="J9" s="293">
        <f t="shared" si="1"/>
        <v>0</v>
      </c>
      <c r="K9" s="293">
        <f t="shared" si="1"/>
        <v>1208.8899999999999</v>
      </c>
      <c r="L9" s="293">
        <f t="shared" si="1"/>
        <v>1208.8899999999999</v>
      </c>
      <c r="M9" s="293">
        <f t="shared" si="1"/>
        <v>0</v>
      </c>
      <c r="N9" s="293">
        <f t="shared" si="1"/>
        <v>0</v>
      </c>
      <c r="O9" s="293">
        <f t="shared" si="1"/>
        <v>0</v>
      </c>
      <c r="P9" s="293">
        <f t="shared" si="1"/>
        <v>0</v>
      </c>
      <c r="Q9" s="293">
        <f t="shared" si="1"/>
        <v>0</v>
      </c>
      <c r="R9" s="293">
        <f t="shared" si="1"/>
        <v>0</v>
      </c>
      <c r="S9" s="294">
        <f t="shared" si="1"/>
        <v>0</v>
      </c>
    </row>
    <row r="10" spans="1:247" ht="23.25" customHeight="1">
      <c r="A10" s="290"/>
      <c r="B10" s="290" t="s">
        <v>364</v>
      </c>
      <c r="C10" s="290" t="s">
        <v>371</v>
      </c>
      <c r="D10" s="291"/>
      <c r="E10" s="292" t="s">
        <v>397</v>
      </c>
      <c r="F10" s="293">
        <f t="shared" ref="F10:S10" si="2">SUM(F11:F18)</f>
        <v>2101.84</v>
      </c>
      <c r="G10" s="293">
        <f t="shared" si="2"/>
        <v>892.95</v>
      </c>
      <c r="H10" s="293">
        <f t="shared" si="2"/>
        <v>615.48</v>
      </c>
      <c r="I10" s="293">
        <f t="shared" si="2"/>
        <v>277.47000000000003</v>
      </c>
      <c r="J10" s="293">
        <f t="shared" si="2"/>
        <v>0</v>
      </c>
      <c r="K10" s="293">
        <f t="shared" si="2"/>
        <v>1208.8899999999999</v>
      </c>
      <c r="L10" s="293">
        <f t="shared" si="2"/>
        <v>1208.8899999999999</v>
      </c>
      <c r="M10" s="293">
        <f t="shared" si="2"/>
        <v>0</v>
      </c>
      <c r="N10" s="293">
        <f t="shared" si="2"/>
        <v>0</v>
      </c>
      <c r="O10" s="293">
        <f t="shared" si="2"/>
        <v>0</v>
      </c>
      <c r="P10" s="293">
        <f t="shared" si="2"/>
        <v>0</v>
      </c>
      <c r="Q10" s="293">
        <f t="shared" si="2"/>
        <v>0</v>
      </c>
      <c r="R10" s="293">
        <f t="shared" si="2"/>
        <v>0</v>
      </c>
      <c r="S10" s="294">
        <f t="shared" si="2"/>
        <v>0</v>
      </c>
    </row>
    <row r="11" spans="1:247" ht="23.25" customHeight="1">
      <c r="A11" s="290" t="s">
        <v>398</v>
      </c>
      <c r="B11" s="290" t="s">
        <v>399</v>
      </c>
      <c r="C11" s="290" t="s">
        <v>400</v>
      </c>
      <c r="D11" s="291" t="s">
        <v>391</v>
      </c>
      <c r="E11" s="292" t="s">
        <v>401</v>
      </c>
      <c r="F11" s="293">
        <v>619.48</v>
      </c>
      <c r="G11" s="293">
        <v>615.48</v>
      </c>
      <c r="H11" s="293">
        <v>615.48</v>
      </c>
      <c r="I11" s="293">
        <v>0</v>
      </c>
      <c r="J11" s="293">
        <v>0</v>
      </c>
      <c r="K11" s="293">
        <v>4</v>
      </c>
      <c r="L11" s="293">
        <v>4</v>
      </c>
      <c r="M11" s="293">
        <v>0</v>
      </c>
      <c r="N11" s="293">
        <v>0</v>
      </c>
      <c r="O11" s="293">
        <v>0</v>
      </c>
      <c r="P11" s="293">
        <v>0</v>
      </c>
      <c r="Q11" s="293">
        <v>0</v>
      </c>
      <c r="R11" s="293">
        <v>0</v>
      </c>
      <c r="S11" s="294">
        <v>0</v>
      </c>
    </row>
    <row r="12" spans="1:247" ht="23.25" customHeight="1">
      <c r="A12" s="290" t="s">
        <v>398</v>
      </c>
      <c r="B12" s="290" t="s">
        <v>399</v>
      </c>
      <c r="C12" s="290" t="s">
        <v>402</v>
      </c>
      <c r="D12" s="291" t="s">
        <v>391</v>
      </c>
      <c r="E12" s="292" t="s">
        <v>401</v>
      </c>
      <c r="F12" s="293">
        <v>171.95</v>
      </c>
      <c r="G12" s="293">
        <v>0</v>
      </c>
      <c r="H12" s="293">
        <v>0</v>
      </c>
      <c r="I12" s="293">
        <v>0</v>
      </c>
      <c r="J12" s="293">
        <v>0</v>
      </c>
      <c r="K12" s="293">
        <v>171.95</v>
      </c>
      <c r="L12" s="293">
        <v>171.95</v>
      </c>
      <c r="M12" s="293">
        <v>0</v>
      </c>
      <c r="N12" s="293">
        <v>0</v>
      </c>
      <c r="O12" s="293">
        <v>0</v>
      </c>
      <c r="P12" s="293">
        <v>0</v>
      </c>
      <c r="Q12" s="293">
        <v>0</v>
      </c>
      <c r="R12" s="293">
        <v>0</v>
      </c>
      <c r="S12" s="294">
        <v>0</v>
      </c>
    </row>
    <row r="13" spans="1:247" ht="23.25" customHeight="1">
      <c r="A13" s="290" t="s">
        <v>398</v>
      </c>
      <c r="B13" s="290" t="s">
        <v>399</v>
      </c>
      <c r="C13" s="290" t="s">
        <v>399</v>
      </c>
      <c r="D13" s="291" t="s">
        <v>391</v>
      </c>
      <c r="E13" s="292" t="s">
        <v>401</v>
      </c>
      <c r="F13" s="293">
        <v>277.47000000000003</v>
      </c>
      <c r="G13" s="293">
        <v>277.47000000000003</v>
      </c>
      <c r="H13" s="293">
        <v>0</v>
      </c>
      <c r="I13" s="293">
        <v>277.47000000000003</v>
      </c>
      <c r="J13" s="293">
        <v>0</v>
      </c>
      <c r="K13" s="293">
        <v>0</v>
      </c>
      <c r="L13" s="293">
        <v>0</v>
      </c>
      <c r="M13" s="293">
        <v>0</v>
      </c>
      <c r="N13" s="293">
        <v>0</v>
      </c>
      <c r="O13" s="293">
        <v>0</v>
      </c>
      <c r="P13" s="293">
        <v>0</v>
      </c>
      <c r="Q13" s="293">
        <v>0</v>
      </c>
      <c r="R13" s="293">
        <v>0</v>
      </c>
      <c r="S13" s="294">
        <v>0</v>
      </c>
    </row>
    <row r="14" spans="1:247" ht="23.25" customHeight="1">
      <c r="A14" s="290" t="s">
        <v>398</v>
      </c>
      <c r="B14" s="290" t="s">
        <v>399</v>
      </c>
      <c r="C14" s="290" t="s">
        <v>403</v>
      </c>
      <c r="D14" s="291" t="s">
        <v>391</v>
      </c>
      <c r="E14" s="292" t="s">
        <v>401</v>
      </c>
      <c r="F14" s="293">
        <v>85.5</v>
      </c>
      <c r="G14" s="293">
        <v>0</v>
      </c>
      <c r="H14" s="293">
        <v>0</v>
      </c>
      <c r="I14" s="293">
        <v>0</v>
      </c>
      <c r="J14" s="293">
        <v>0</v>
      </c>
      <c r="K14" s="293">
        <v>85.5</v>
      </c>
      <c r="L14" s="293">
        <v>85.5</v>
      </c>
      <c r="M14" s="293">
        <v>0</v>
      </c>
      <c r="N14" s="293">
        <v>0</v>
      </c>
      <c r="O14" s="293">
        <v>0</v>
      </c>
      <c r="P14" s="293">
        <v>0</v>
      </c>
      <c r="Q14" s="293">
        <v>0</v>
      </c>
      <c r="R14" s="293">
        <v>0</v>
      </c>
      <c r="S14" s="294">
        <v>0</v>
      </c>
    </row>
    <row r="15" spans="1:247" ht="23.25" customHeight="1">
      <c r="A15" s="290" t="s">
        <v>398</v>
      </c>
      <c r="B15" s="290" t="s">
        <v>399</v>
      </c>
      <c r="C15" s="290" t="s">
        <v>404</v>
      </c>
      <c r="D15" s="291" t="s">
        <v>391</v>
      </c>
      <c r="E15" s="292" t="s">
        <v>401</v>
      </c>
      <c r="F15" s="293">
        <v>137.75</v>
      </c>
      <c r="G15" s="293">
        <v>0</v>
      </c>
      <c r="H15" s="293">
        <v>0</v>
      </c>
      <c r="I15" s="293">
        <v>0</v>
      </c>
      <c r="J15" s="293">
        <v>0</v>
      </c>
      <c r="K15" s="293">
        <v>137.75</v>
      </c>
      <c r="L15" s="293">
        <v>137.75</v>
      </c>
      <c r="M15" s="293">
        <v>0</v>
      </c>
      <c r="N15" s="293">
        <v>0</v>
      </c>
      <c r="O15" s="293">
        <v>0</v>
      </c>
      <c r="P15" s="293">
        <v>0</v>
      </c>
      <c r="Q15" s="293">
        <v>0</v>
      </c>
      <c r="R15" s="293">
        <v>0</v>
      </c>
      <c r="S15" s="294">
        <v>0</v>
      </c>
    </row>
    <row r="16" spans="1:247" ht="23.25" customHeight="1">
      <c r="A16" s="290" t="s">
        <v>398</v>
      </c>
      <c r="B16" s="290" t="s">
        <v>399</v>
      </c>
      <c r="C16" s="290" t="s">
        <v>405</v>
      </c>
      <c r="D16" s="291" t="s">
        <v>391</v>
      </c>
      <c r="E16" s="292" t="s">
        <v>401</v>
      </c>
      <c r="F16" s="293">
        <v>244.34</v>
      </c>
      <c r="G16" s="293">
        <v>0</v>
      </c>
      <c r="H16" s="293">
        <v>0</v>
      </c>
      <c r="I16" s="293">
        <v>0</v>
      </c>
      <c r="J16" s="293">
        <v>0</v>
      </c>
      <c r="K16" s="293">
        <v>244.34</v>
      </c>
      <c r="L16" s="293">
        <v>244.34</v>
      </c>
      <c r="M16" s="293">
        <v>0</v>
      </c>
      <c r="N16" s="293">
        <v>0</v>
      </c>
      <c r="O16" s="293">
        <v>0</v>
      </c>
      <c r="P16" s="293">
        <v>0</v>
      </c>
      <c r="Q16" s="293">
        <v>0</v>
      </c>
      <c r="R16" s="293">
        <v>0</v>
      </c>
      <c r="S16" s="294">
        <v>0</v>
      </c>
    </row>
    <row r="17" spans="1:19" ht="23.25" customHeight="1">
      <c r="A17" s="290" t="s">
        <v>398</v>
      </c>
      <c r="B17" s="290" t="s">
        <v>399</v>
      </c>
      <c r="C17" s="290" t="s">
        <v>406</v>
      </c>
      <c r="D17" s="291" t="s">
        <v>391</v>
      </c>
      <c r="E17" s="292" t="s">
        <v>401</v>
      </c>
      <c r="F17" s="293">
        <v>357.3</v>
      </c>
      <c r="G17" s="293">
        <v>0</v>
      </c>
      <c r="H17" s="293">
        <v>0</v>
      </c>
      <c r="I17" s="293">
        <v>0</v>
      </c>
      <c r="J17" s="293">
        <v>0</v>
      </c>
      <c r="K17" s="293">
        <v>357.3</v>
      </c>
      <c r="L17" s="293">
        <v>357.3</v>
      </c>
      <c r="M17" s="293">
        <v>0</v>
      </c>
      <c r="N17" s="293">
        <v>0</v>
      </c>
      <c r="O17" s="293">
        <v>0</v>
      </c>
      <c r="P17" s="293">
        <v>0</v>
      </c>
      <c r="Q17" s="293">
        <v>0</v>
      </c>
      <c r="R17" s="293">
        <v>0</v>
      </c>
      <c r="S17" s="294">
        <v>0</v>
      </c>
    </row>
    <row r="18" spans="1:19" ht="23.25" customHeight="1">
      <c r="A18" s="290" t="s">
        <v>398</v>
      </c>
      <c r="B18" s="290" t="s">
        <v>399</v>
      </c>
      <c r="C18" s="290" t="s">
        <v>407</v>
      </c>
      <c r="D18" s="291" t="s">
        <v>391</v>
      </c>
      <c r="E18" s="292" t="s">
        <v>401</v>
      </c>
      <c r="F18" s="293">
        <v>208.05</v>
      </c>
      <c r="G18" s="293">
        <v>0</v>
      </c>
      <c r="H18" s="293">
        <v>0</v>
      </c>
      <c r="I18" s="293">
        <v>0</v>
      </c>
      <c r="J18" s="293">
        <v>0</v>
      </c>
      <c r="K18" s="293">
        <v>208.05</v>
      </c>
      <c r="L18" s="293">
        <v>208.05</v>
      </c>
      <c r="M18" s="293">
        <v>0</v>
      </c>
      <c r="N18" s="293">
        <v>0</v>
      </c>
      <c r="O18" s="293">
        <v>0</v>
      </c>
      <c r="P18" s="293">
        <v>0</v>
      </c>
      <c r="Q18" s="293">
        <v>0</v>
      </c>
      <c r="R18" s="293">
        <v>0</v>
      </c>
      <c r="S18" s="294">
        <v>0</v>
      </c>
    </row>
    <row r="19" spans="1:19" ht="23.25" customHeight="1">
      <c r="A19" s="290" t="s">
        <v>362</v>
      </c>
      <c r="B19" s="290"/>
      <c r="C19" s="290"/>
      <c r="D19" s="291"/>
      <c r="E19" s="292" t="s">
        <v>408</v>
      </c>
      <c r="F19" s="293">
        <f t="shared" ref="F19:S19" si="3">F20+F23</f>
        <v>165.52999999999997</v>
      </c>
      <c r="G19" s="293">
        <f t="shared" si="3"/>
        <v>165.52999999999997</v>
      </c>
      <c r="H19" s="293">
        <f t="shared" si="3"/>
        <v>124.52</v>
      </c>
      <c r="I19" s="293">
        <f t="shared" si="3"/>
        <v>0</v>
      </c>
      <c r="J19" s="293">
        <f t="shared" si="3"/>
        <v>41.01</v>
      </c>
      <c r="K19" s="293">
        <f t="shared" si="3"/>
        <v>0</v>
      </c>
      <c r="L19" s="293">
        <f t="shared" si="3"/>
        <v>0</v>
      </c>
      <c r="M19" s="293">
        <f t="shared" si="3"/>
        <v>0</v>
      </c>
      <c r="N19" s="293">
        <f t="shared" si="3"/>
        <v>0</v>
      </c>
      <c r="O19" s="293">
        <f t="shared" si="3"/>
        <v>0</v>
      </c>
      <c r="P19" s="293">
        <f t="shared" si="3"/>
        <v>0</v>
      </c>
      <c r="Q19" s="293">
        <f t="shared" si="3"/>
        <v>0</v>
      </c>
      <c r="R19" s="293">
        <f t="shared" si="3"/>
        <v>0</v>
      </c>
      <c r="S19" s="294">
        <f t="shared" si="3"/>
        <v>0</v>
      </c>
    </row>
    <row r="20" spans="1:19" ht="23.25" customHeight="1">
      <c r="A20" s="290"/>
      <c r="B20" s="290" t="s">
        <v>363</v>
      </c>
      <c r="C20" s="290" t="s">
        <v>363</v>
      </c>
      <c r="D20" s="291"/>
      <c r="E20" s="292" t="s">
        <v>409</v>
      </c>
      <c r="F20" s="293">
        <f t="shared" ref="F20:S20" si="4">SUM(F21:F22)</f>
        <v>164.10999999999999</v>
      </c>
      <c r="G20" s="293">
        <f t="shared" si="4"/>
        <v>164.10999999999999</v>
      </c>
      <c r="H20" s="293">
        <f t="shared" si="4"/>
        <v>123.1</v>
      </c>
      <c r="I20" s="293">
        <f t="shared" si="4"/>
        <v>0</v>
      </c>
      <c r="J20" s="293">
        <f t="shared" si="4"/>
        <v>41.01</v>
      </c>
      <c r="K20" s="293">
        <f t="shared" si="4"/>
        <v>0</v>
      </c>
      <c r="L20" s="293">
        <f t="shared" si="4"/>
        <v>0</v>
      </c>
      <c r="M20" s="293">
        <f t="shared" si="4"/>
        <v>0</v>
      </c>
      <c r="N20" s="293">
        <f t="shared" si="4"/>
        <v>0</v>
      </c>
      <c r="O20" s="293">
        <f t="shared" si="4"/>
        <v>0</v>
      </c>
      <c r="P20" s="293">
        <f t="shared" si="4"/>
        <v>0</v>
      </c>
      <c r="Q20" s="293">
        <f t="shared" si="4"/>
        <v>0</v>
      </c>
      <c r="R20" s="293">
        <f t="shared" si="4"/>
        <v>0</v>
      </c>
      <c r="S20" s="294">
        <f t="shared" si="4"/>
        <v>0</v>
      </c>
    </row>
    <row r="21" spans="1:19" ht="23.25" customHeight="1">
      <c r="A21" s="290" t="s">
        <v>410</v>
      </c>
      <c r="B21" s="290" t="s">
        <v>403</v>
      </c>
      <c r="C21" s="290" t="s">
        <v>403</v>
      </c>
      <c r="D21" s="291" t="s">
        <v>391</v>
      </c>
      <c r="E21" s="292" t="s">
        <v>401</v>
      </c>
      <c r="F21" s="293">
        <v>123.1</v>
      </c>
      <c r="G21" s="293">
        <v>123.1</v>
      </c>
      <c r="H21" s="293">
        <v>123.1</v>
      </c>
      <c r="I21" s="293">
        <v>0</v>
      </c>
      <c r="J21" s="293">
        <v>0</v>
      </c>
      <c r="K21" s="293">
        <v>0</v>
      </c>
      <c r="L21" s="293">
        <v>0</v>
      </c>
      <c r="M21" s="293">
        <v>0</v>
      </c>
      <c r="N21" s="293">
        <v>0</v>
      </c>
      <c r="O21" s="293">
        <v>0</v>
      </c>
      <c r="P21" s="293">
        <v>0</v>
      </c>
      <c r="Q21" s="293">
        <v>0</v>
      </c>
      <c r="R21" s="293">
        <v>0</v>
      </c>
      <c r="S21" s="294">
        <v>0</v>
      </c>
    </row>
    <row r="22" spans="1:19" ht="23.25" customHeight="1">
      <c r="A22" s="290" t="s">
        <v>410</v>
      </c>
      <c r="B22" s="290" t="s">
        <v>403</v>
      </c>
      <c r="C22" s="290" t="s">
        <v>399</v>
      </c>
      <c r="D22" s="291" t="s">
        <v>391</v>
      </c>
      <c r="E22" s="292" t="s">
        <v>401</v>
      </c>
      <c r="F22" s="293">
        <v>41.01</v>
      </c>
      <c r="G22" s="293">
        <v>41.01</v>
      </c>
      <c r="H22" s="293">
        <v>0</v>
      </c>
      <c r="I22" s="293">
        <v>0</v>
      </c>
      <c r="J22" s="293">
        <v>41.01</v>
      </c>
      <c r="K22" s="293">
        <v>0</v>
      </c>
      <c r="L22" s="293">
        <v>0</v>
      </c>
      <c r="M22" s="293">
        <v>0</v>
      </c>
      <c r="N22" s="293">
        <v>0</v>
      </c>
      <c r="O22" s="293">
        <v>0</v>
      </c>
      <c r="P22" s="293">
        <v>0</v>
      </c>
      <c r="Q22" s="293">
        <v>0</v>
      </c>
      <c r="R22" s="293">
        <v>0</v>
      </c>
      <c r="S22" s="294">
        <v>0</v>
      </c>
    </row>
    <row r="23" spans="1:19" ht="23.25" customHeight="1">
      <c r="A23" s="290"/>
      <c r="B23" s="290" t="s">
        <v>375</v>
      </c>
      <c r="C23" s="290" t="s">
        <v>376</v>
      </c>
      <c r="D23" s="291"/>
      <c r="E23" s="292" t="s">
        <v>411</v>
      </c>
      <c r="F23" s="293">
        <f t="shared" ref="F23:S23" si="5">F24</f>
        <v>1.42</v>
      </c>
      <c r="G23" s="293">
        <f t="shared" si="5"/>
        <v>1.42</v>
      </c>
      <c r="H23" s="293">
        <f t="shared" si="5"/>
        <v>1.42</v>
      </c>
      <c r="I23" s="293">
        <f t="shared" si="5"/>
        <v>0</v>
      </c>
      <c r="J23" s="293">
        <f t="shared" si="5"/>
        <v>0</v>
      </c>
      <c r="K23" s="293">
        <f t="shared" si="5"/>
        <v>0</v>
      </c>
      <c r="L23" s="293">
        <f t="shared" si="5"/>
        <v>0</v>
      </c>
      <c r="M23" s="293">
        <f t="shared" si="5"/>
        <v>0</v>
      </c>
      <c r="N23" s="293">
        <f t="shared" si="5"/>
        <v>0</v>
      </c>
      <c r="O23" s="293">
        <f t="shared" si="5"/>
        <v>0</v>
      </c>
      <c r="P23" s="293">
        <f t="shared" si="5"/>
        <v>0</v>
      </c>
      <c r="Q23" s="293">
        <f t="shared" si="5"/>
        <v>0</v>
      </c>
      <c r="R23" s="293">
        <f t="shared" si="5"/>
        <v>0</v>
      </c>
      <c r="S23" s="294">
        <f t="shared" si="5"/>
        <v>0</v>
      </c>
    </row>
    <row r="24" spans="1:19" ht="23.25" customHeight="1">
      <c r="A24" s="290" t="s">
        <v>410</v>
      </c>
      <c r="B24" s="290" t="s">
        <v>412</v>
      </c>
      <c r="C24" s="290" t="s">
        <v>413</v>
      </c>
      <c r="D24" s="291" t="s">
        <v>391</v>
      </c>
      <c r="E24" s="292" t="s">
        <v>401</v>
      </c>
      <c r="F24" s="293">
        <v>1.42</v>
      </c>
      <c r="G24" s="293">
        <v>1.42</v>
      </c>
      <c r="H24" s="293">
        <v>1.42</v>
      </c>
      <c r="I24" s="293">
        <v>0</v>
      </c>
      <c r="J24" s="293">
        <v>0</v>
      </c>
      <c r="K24" s="293">
        <v>0</v>
      </c>
      <c r="L24" s="293">
        <v>0</v>
      </c>
      <c r="M24" s="293">
        <v>0</v>
      </c>
      <c r="N24" s="293">
        <v>0</v>
      </c>
      <c r="O24" s="293">
        <v>0</v>
      </c>
      <c r="P24" s="293">
        <v>0</v>
      </c>
      <c r="Q24" s="293">
        <v>0</v>
      </c>
      <c r="R24" s="293">
        <v>0</v>
      </c>
      <c r="S24" s="294">
        <v>0</v>
      </c>
    </row>
    <row r="25" spans="1:19" ht="23.25" customHeight="1">
      <c r="A25" s="290" t="s">
        <v>380</v>
      </c>
      <c r="B25" s="290"/>
      <c r="C25" s="290"/>
      <c r="D25" s="291"/>
      <c r="E25" s="292" t="s">
        <v>414</v>
      </c>
      <c r="F25" s="293">
        <f t="shared" ref="F25:S25" si="6">F26</f>
        <v>70.19</v>
      </c>
      <c r="G25" s="293">
        <f t="shared" si="6"/>
        <v>70.19</v>
      </c>
      <c r="H25" s="293">
        <f t="shared" si="6"/>
        <v>70.19</v>
      </c>
      <c r="I25" s="293">
        <f t="shared" si="6"/>
        <v>0</v>
      </c>
      <c r="J25" s="293">
        <f t="shared" si="6"/>
        <v>0</v>
      </c>
      <c r="K25" s="293">
        <f t="shared" si="6"/>
        <v>0</v>
      </c>
      <c r="L25" s="293">
        <f t="shared" si="6"/>
        <v>0</v>
      </c>
      <c r="M25" s="293">
        <f t="shared" si="6"/>
        <v>0</v>
      </c>
      <c r="N25" s="293">
        <f t="shared" si="6"/>
        <v>0</v>
      </c>
      <c r="O25" s="293">
        <f t="shared" si="6"/>
        <v>0</v>
      </c>
      <c r="P25" s="293">
        <f t="shared" si="6"/>
        <v>0</v>
      </c>
      <c r="Q25" s="293">
        <f t="shared" si="6"/>
        <v>0</v>
      </c>
      <c r="R25" s="293">
        <f t="shared" si="6"/>
        <v>0</v>
      </c>
      <c r="S25" s="294">
        <f t="shared" si="6"/>
        <v>0</v>
      </c>
    </row>
    <row r="26" spans="1:19" ht="23.25" customHeight="1">
      <c r="A26" s="290"/>
      <c r="B26" s="290" t="s">
        <v>375</v>
      </c>
      <c r="C26" s="290" t="s">
        <v>381</v>
      </c>
      <c r="D26" s="291"/>
      <c r="E26" s="292" t="s">
        <v>415</v>
      </c>
      <c r="F26" s="293">
        <f t="shared" ref="F26:S26" si="7">SUM(F27:F28)</f>
        <v>70.19</v>
      </c>
      <c r="G26" s="293">
        <f t="shared" si="7"/>
        <v>70.19</v>
      </c>
      <c r="H26" s="293">
        <f t="shared" si="7"/>
        <v>70.19</v>
      </c>
      <c r="I26" s="293">
        <f t="shared" si="7"/>
        <v>0</v>
      </c>
      <c r="J26" s="293">
        <f t="shared" si="7"/>
        <v>0</v>
      </c>
      <c r="K26" s="293">
        <f t="shared" si="7"/>
        <v>0</v>
      </c>
      <c r="L26" s="293">
        <f t="shared" si="7"/>
        <v>0</v>
      </c>
      <c r="M26" s="293">
        <f t="shared" si="7"/>
        <v>0</v>
      </c>
      <c r="N26" s="293">
        <f t="shared" si="7"/>
        <v>0</v>
      </c>
      <c r="O26" s="293">
        <f t="shared" si="7"/>
        <v>0</v>
      </c>
      <c r="P26" s="293">
        <f t="shared" si="7"/>
        <v>0</v>
      </c>
      <c r="Q26" s="293">
        <f t="shared" si="7"/>
        <v>0</v>
      </c>
      <c r="R26" s="293">
        <f t="shared" si="7"/>
        <v>0</v>
      </c>
      <c r="S26" s="294">
        <f t="shared" si="7"/>
        <v>0</v>
      </c>
    </row>
    <row r="27" spans="1:19" ht="23.25" customHeight="1">
      <c r="A27" s="290" t="s">
        <v>416</v>
      </c>
      <c r="B27" s="290" t="s">
        <v>412</v>
      </c>
      <c r="C27" s="290" t="s">
        <v>406</v>
      </c>
      <c r="D27" s="291" t="s">
        <v>391</v>
      </c>
      <c r="E27" s="292" t="s">
        <v>401</v>
      </c>
      <c r="F27" s="293">
        <v>24.62</v>
      </c>
      <c r="G27" s="293">
        <v>24.62</v>
      </c>
      <c r="H27" s="293">
        <v>24.62</v>
      </c>
      <c r="I27" s="293">
        <v>0</v>
      </c>
      <c r="J27" s="293">
        <v>0</v>
      </c>
      <c r="K27" s="293">
        <v>0</v>
      </c>
      <c r="L27" s="293">
        <v>0</v>
      </c>
      <c r="M27" s="293">
        <v>0</v>
      </c>
      <c r="N27" s="293">
        <v>0</v>
      </c>
      <c r="O27" s="293">
        <v>0</v>
      </c>
      <c r="P27" s="293">
        <v>0</v>
      </c>
      <c r="Q27" s="293">
        <v>0</v>
      </c>
      <c r="R27" s="293">
        <v>0</v>
      </c>
      <c r="S27" s="294">
        <v>0</v>
      </c>
    </row>
    <row r="28" spans="1:19" ht="23.25" customHeight="1">
      <c r="A28" s="290" t="s">
        <v>416</v>
      </c>
      <c r="B28" s="290" t="s">
        <v>412</v>
      </c>
      <c r="C28" s="290" t="s">
        <v>399</v>
      </c>
      <c r="D28" s="291" t="s">
        <v>391</v>
      </c>
      <c r="E28" s="292" t="s">
        <v>401</v>
      </c>
      <c r="F28" s="293">
        <v>45.57</v>
      </c>
      <c r="G28" s="293">
        <v>45.57</v>
      </c>
      <c r="H28" s="293">
        <v>45.57</v>
      </c>
      <c r="I28" s="293">
        <v>0</v>
      </c>
      <c r="J28" s="293">
        <v>0</v>
      </c>
      <c r="K28" s="293">
        <v>0</v>
      </c>
      <c r="L28" s="293">
        <v>0</v>
      </c>
      <c r="M28" s="293">
        <v>0</v>
      </c>
      <c r="N28" s="293">
        <v>0</v>
      </c>
      <c r="O28" s="293">
        <v>0</v>
      </c>
      <c r="P28" s="293">
        <v>0</v>
      </c>
      <c r="Q28" s="293">
        <v>0</v>
      </c>
      <c r="R28" s="293">
        <v>0</v>
      </c>
      <c r="S28" s="294">
        <v>0</v>
      </c>
    </row>
    <row r="29" spans="1:19" ht="23.25" customHeight="1">
      <c r="A29" s="290" t="s">
        <v>373</v>
      </c>
      <c r="B29" s="290"/>
      <c r="C29" s="290"/>
      <c r="D29" s="291"/>
      <c r="E29" s="292" t="s">
        <v>417</v>
      </c>
      <c r="F29" s="293">
        <f t="shared" ref="F29:S30" si="8">F30</f>
        <v>73.86</v>
      </c>
      <c r="G29" s="293">
        <f t="shared" si="8"/>
        <v>73.86</v>
      </c>
      <c r="H29" s="293">
        <f t="shared" si="8"/>
        <v>73.86</v>
      </c>
      <c r="I29" s="293">
        <f t="shared" si="8"/>
        <v>0</v>
      </c>
      <c r="J29" s="293">
        <f t="shared" si="8"/>
        <v>0</v>
      </c>
      <c r="K29" s="293">
        <f t="shared" si="8"/>
        <v>0</v>
      </c>
      <c r="L29" s="293">
        <f t="shared" si="8"/>
        <v>0</v>
      </c>
      <c r="M29" s="293">
        <f t="shared" si="8"/>
        <v>0</v>
      </c>
      <c r="N29" s="293">
        <f t="shared" si="8"/>
        <v>0</v>
      </c>
      <c r="O29" s="293">
        <f t="shared" si="8"/>
        <v>0</v>
      </c>
      <c r="P29" s="293">
        <f t="shared" si="8"/>
        <v>0</v>
      </c>
      <c r="Q29" s="293">
        <f t="shared" si="8"/>
        <v>0</v>
      </c>
      <c r="R29" s="293">
        <f t="shared" si="8"/>
        <v>0</v>
      </c>
      <c r="S29" s="294">
        <f t="shared" si="8"/>
        <v>0</v>
      </c>
    </row>
    <row r="30" spans="1:19" ht="23.25" customHeight="1">
      <c r="A30" s="290"/>
      <c r="B30" s="290" t="s">
        <v>371</v>
      </c>
      <c r="C30" s="290" t="s">
        <v>364</v>
      </c>
      <c r="D30" s="291"/>
      <c r="E30" s="292" t="s">
        <v>418</v>
      </c>
      <c r="F30" s="293">
        <f t="shared" si="8"/>
        <v>73.86</v>
      </c>
      <c r="G30" s="293">
        <f t="shared" si="8"/>
        <v>73.86</v>
      </c>
      <c r="H30" s="293">
        <f t="shared" si="8"/>
        <v>73.86</v>
      </c>
      <c r="I30" s="293">
        <f t="shared" si="8"/>
        <v>0</v>
      </c>
      <c r="J30" s="293">
        <f t="shared" si="8"/>
        <v>0</v>
      </c>
      <c r="K30" s="293">
        <f t="shared" si="8"/>
        <v>0</v>
      </c>
      <c r="L30" s="293">
        <f t="shared" si="8"/>
        <v>0</v>
      </c>
      <c r="M30" s="293">
        <f t="shared" si="8"/>
        <v>0</v>
      </c>
      <c r="N30" s="293">
        <f t="shared" si="8"/>
        <v>0</v>
      </c>
      <c r="O30" s="293">
        <f t="shared" si="8"/>
        <v>0</v>
      </c>
      <c r="P30" s="293">
        <f t="shared" si="8"/>
        <v>0</v>
      </c>
      <c r="Q30" s="293">
        <f t="shared" si="8"/>
        <v>0</v>
      </c>
      <c r="R30" s="293">
        <f t="shared" si="8"/>
        <v>0</v>
      </c>
      <c r="S30" s="294">
        <f t="shared" si="8"/>
        <v>0</v>
      </c>
    </row>
    <row r="31" spans="1:19" ht="23.25" customHeight="1">
      <c r="A31" s="290" t="s">
        <v>419</v>
      </c>
      <c r="B31" s="290" t="s">
        <v>400</v>
      </c>
      <c r="C31" s="290" t="s">
        <v>399</v>
      </c>
      <c r="D31" s="291" t="s">
        <v>391</v>
      </c>
      <c r="E31" s="292" t="s">
        <v>401</v>
      </c>
      <c r="F31" s="293">
        <v>73.86</v>
      </c>
      <c r="G31" s="293">
        <v>73.86</v>
      </c>
      <c r="H31" s="293">
        <v>73.86</v>
      </c>
      <c r="I31" s="293">
        <v>0</v>
      </c>
      <c r="J31" s="293">
        <v>0</v>
      </c>
      <c r="K31" s="293">
        <v>0</v>
      </c>
      <c r="L31" s="293">
        <v>0</v>
      </c>
      <c r="M31" s="293">
        <v>0</v>
      </c>
      <c r="N31" s="293">
        <v>0</v>
      </c>
      <c r="O31" s="293">
        <v>0</v>
      </c>
      <c r="P31" s="293">
        <v>0</v>
      </c>
      <c r="Q31" s="293">
        <v>0</v>
      </c>
      <c r="R31" s="293">
        <v>0</v>
      </c>
      <c r="S31" s="294">
        <v>0</v>
      </c>
    </row>
  </sheetData>
  <sheetProtection formatCells="0" formatColumns="0" formatRows="0"/>
  <mergeCells count="20">
    <mergeCell ref="B5:B6"/>
    <mergeCell ref="D4:D6"/>
    <mergeCell ref="P5:P6"/>
    <mergeCell ref="L5:L6"/>
    <mergeCell ref="E4:E6"/>
    <mergeCell ref="K5:K6"/>
    <mergeCell ref="G5:G6"/>
    <mergeCell ref="H5:H6"/>
    <mergeCell ref="F4:F6"/>
    <mergeCell ref="C5:C6"/>
    <mergeCell ref="Q5:Q6"/>
    <mergeCell ref="R5:R6"/>
    <mergeCell ref="S4:S6"/>
    <mergeCell ref="A2:S2"/>
    <mergeCell ref="I5:I6"/>
    <mergeCell ref="J5:J6"/>
    <mergeCell ref="M5:M6"/>
    <mergeCell ref="N5:N6"/>
    <mergeCell ref="O5:O6"/>
    <mergeCell ref="A5:A6"/>
  </mergeCells>
  <phoneticPr fontId="1" type="noConversion"/>
  <printOptions horizontalCentered="1"/>
  <pageMargins left="0.37" right="0.39370078740157483" top="0.98425196850393704" bottom="0.47244094488188981" header="0.51181102362204722" footer="0.23622047244094491"/>
  <pageSetup paperSize="9" scale="10" orientation="landscape" horizontalDpi="1200" verticalDpi="1200" r:id="rId1"/>
  <headerFooter alignWithMargins="0">
    <oddFooter xml:space="preserve">第 &amp;P 页,共 &amp;N 页 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C31"/>
  <sheetViews>
    <sheetView showGridLines="0" showZeros="0" workbookViewId="0"/>
  </sheetViews>
  <sheetFormatPr defaultColWidth="6.875" defaultRowHeight="18.95" customHeight="1"/>
  <cols>
    <col min="1" max="1" width="5.375" style="144" customWidth="1"/>
    <col min="2" max="3" width="5.375" style="145" customWidth="1"/>
    <col min="4" max="4" width="7.625" style="147" customWidth="1"/>
    <col min="5" max="5" width="24.125" style="146" customWidth="1"/>
    <col min="6" max="9" width="8.625" style="143" customWidth="1"/>
    <col min="10" max="237" width="8" style="134" customWidth="1"/>
    <col min="238" max="242" width="6.875" style="135" customWidth="1"/>
    <col min="243" max="16384" width="6.875" style="135"/>
  </cols>
  <sheetData>
    <row r="1" spans="1:237" ht="23.25" customHeight="1">
      <c r="A1" s="133"/>
      <c r="B1" s="133"/>
      <c r="C1" s="133"/>
      <c r="D1" s="133"/>
      <c r="E1" s="133"/>
      <c r="F1" s="133"/>
      <c r="G1" s="133"/>
      <c r="H1" s="133"/>
      <c r="I1" s="133" t="s">
        <v>198</v>
      </c>
    </row>
    <row r="2" spans="1:237" ht="23.25" customHeight="1">
      <c r="A2" s="452" t="s">
        <v>289</v>
      </c>
      <c r="B2" s="452"/>
      <c r="C2" s="452"/>
      <c r="D2" s="452"/>
      <c r="E2" s="452"/>
      <c r="F2" s="452"/>
      <c r="G2" s="452"/>
      <c r="H2" s="452"/>
      <c r="I2" s="452"/>
    </row>
    <row r="3" spans="1:237" s="138" customFormat="1" ht="23.25" customHeight="1">
      <c r="A3" s="136"/>
      <c r="B3" s="137"/>
      <c r="C3" s="137"/>
      <c r="D3" s="133"/>
      <c r="E3" s="133"/>
      <c r="F3" s="133"/>
      <c r="G3" s="133"/>
      <c r="H3" s="133"/>
      <c r="I3" s="133" t="s">
        <v>217</v>
      </c>
    </row>
    <row r="4" spans="1:237" s="138" customFormat="1" ht="23.25" customHeight="1">
      <c r="A4" s="139" t="s">
        <v>75</v>
      </c>
      <c r="B4" s="139"/>
      <c r="C4" s="139"/>
      <c r="D4" s="451" t="s">
        <v>60</v>
      </c>
      <c r="E4" s="453" t="s">
        <v>161</v>
      </c>
      <c r="F4" s="140" t="s">
        <v>77</v>
      </c>
      <c r="G4" s="140"/>
      <c r="H4" s="140"/>
      <c r="I4" s="140"/>
    </row>
    <row r="5" spans="1:237" s="138" customFormat="1" ht="23.25" customHeight="1">
      <c r="A5" s="451" t="s">
        <v>72</v>
      </c>
      <c r="B5" s="451" t="s">
        <v>73</v>
      </c>
      <c r="C5" s="451" t="s">
        <v>314</v>
      </c>
      <c r="D5" s="451"/>
      <c r="E5" s="451"/>
      <c r="F5" s="451" t="s">
        <v>62</v>
      </c>
      <c r="G5" s="451" t="s">
        <v>82</v>
      </c>
      <c r="H5" s="451" t="s">
        <v>83</v>
      </c>
      <c r="I5" s="451" t="s">
        <v>84</v>
      </c>
    </row>
    <row r="6" spans="1:237" ht="31.5" customHeight="1">
      <c r="A6" s="451"/>
      <c r="B6" s="451"/>
      <c r="C6" s="451"/>
      <c r="D6" s="451"/>
      <c r="E6" s="451"/>
      <c r="F6" s="451"/>
      <c r="G6" s="451"/>
      <c r="H6" s="451"/>
      <c r="I6" s="451"/>
    </row>
    <row r="7" spans="1:237" ht="23.25" customHeight="1">
      <c r="A7" s="174" t="s">
        <v>65</v>
      </c>
      <c r="B7" s="141" t="s">
        <v>65</v>
      </c>
      <c r="C7" s="141" t="s">
        <v>357</v>
      </c>
      <c r="D7" s="141" t="s">
        <v>65</v>
      </c>
      <c r="E7" s="141" t="s">
        <v>65</v>
      </c>
      <c r="F7" s="141">
        <v>2</v>
      </c>
      <c r="G7" s="141">
        <v>3</v>
      </c>
      <c r="H7" s="174">
        <v>4</v>
      </c>
      <c r="I7" s="174">
        <v>5</v>
      </c>
    </row>
    <row r="8" spans="1:237" s="289" customFormat="1" ht="23.25" customHeight="1">
      <c r="A8" s="290"/>
      <c r="B8" s="290"/>
      <c r="C8" s="290"/>
      <c r="D8" s="291"/>
      <c r="E8" s="292" t="s">
        <v>62</v>
      </c>
      <c r="F8" s="293">
        <f>F9+F19+F25+F29</f>
        <v>1202.53</v>
      </c>
      <c r="G8" s="293">
        <f>G9+G19+G25+G29</f>
        <v>884.05000000000007</v>
      </c>
      <c r="H8" s="293">
        <f>H9+H19+H25+H29</f>
        <v>277.47000000000003</v>
      </c>
      <c r="I8" s="293">
        <f>I9+I19+I25+I29</f>
        <v>41.01</v>
      </c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2"/>
      <c r="AU8" s="142"/>
      <c r="AV8" s="142"/>
      <c r="AW8" s="142"/>
      <c r="AX8" s="142"/>
      <c r="AY8" s="142"/>
      <c r="AZ8" s="142"/>
      <c r="BA8" s="142"/>
      <c r="BB8" s="142"/>
      <c r="BC8" s="142"/>
      <c r="BD8" s="142"/>
      <c r="BE8" s="142"/>
      <c r="BF8" s="142"/>
      <c r="BG8" s="142"/>
      <c r="BH8" s="142"/>
      <c r="BI8" s="142"/>
      <c r="BJ8" s="142"/>
      <c r="BK8" s="142"/>
      <c r="BL8" s="142"/>
      <c r="BM8" s="142"/>
      <c r="BN8" s="142"/>
      <c r="BO8" s="142"/>
      <c r="BP8" s="142"/>
      <c r="BQ8" s="142"/>
      <c r="BR8" s="142"/>
      <c r="BS8" s="142"/>
      <c r="BT8" s="142"/>
      <c r="BU8" s="142"/>
      <c r="BV8" s="142"/>
      <c r="BW8" s="142"/>
      <c r="BX8" s="142"/>
      <c r="BY8" s="142"/>
      <c r="BZ8" s="142"/>
      <c r="CA8" s="142"/>
      <c r="CB8" s="142"/>
      <c r="CC8" s="142"/>
      <c r="CD8" s="142"/>
      <c r="CE8" s="142"/>
      <c r="CF8" s="142"/>
      <c r="CG8" s="142"/>
      <c r="CH8" s="142"/>
      <c r="CI8" s="142"/>
      <c r="CJ8" s="142"/>
      <c r="CK8" s="142"/>
      <c r="CL8" s="142"/>
      <c r="CM8" s="142"/>
      <c r="CN8" s="142"/>
      <c r="CO8" s="142"/>
      <c r="CP8" s="142"/>
      <c r="CQ8" s="142"/>
      <c r="CR8" s="142"/>
      <c r="CS8" s="142"/>
      <c r="CT8" s="142"/>
      <c r="CU8" s="142"/>
      <c r="CV8" s="142"/>
      <c r="CW8" s="142"/>
      <c r="CX8" s="142"/>
      <c r="CY8" s="142"/>
      <c r="CZ8" s="142"/>
      <c r="DA8" s="142"/>
      <c r="DB8" s="142"/>
      <c r="DC8" s="142"/>
      <c r="DD8" s="142"/>
      <c r="DE8" s="142"/>
      <c r="DF8" s="142"/>
      <c r="DG8" s="142"/>
      <c r="DH8" s="142"/>
      <c r="DI8" s="142"/>
      <c r="DJ8" s="142"/>
      <c r="DK8" s="142"/>
      <c r="DL8" s="142"/>
      <c r="DM8" s="142"/>
      <c r="DN8" s="142"/>
      <c r="DO8" s="142"/>
      <c r="DP8" s="142"/>
      <c r="DQ8" s="142"/>
      <c r="DR8" s="142"/>
      <c r="DS8" s="142"/>
      <c r="DT8" s="142"/>
      <c r="DU8" s="142"/>
      <c r="DV8" s="142"/>
      <c r="DW8" s="142"/>
      <c r="DX8" s="142"/>
      <c r="DY8" s="142"/>
      <c r="DZ8" s="142"/>
      <c r="EA8" s="142"/>
      <c r="EB8" s="142"/>
      <c r="EC8" s="142"/>
      <c r="ED8" s="142"/>
      <c r="EE8" s="142"/>
      <c r="EF8" s="142"/>
      <c r="EG8" s="142"/>
      <c r="EH8" s="142"/>
      <c r="EI8" s="142"/>
      <c r="EJ8" s="142"/>
      <c r="EK8" s="142"/>
      <c r="EL8" s="142"/>
      <c r="EM8" s="142"/>
      <c r="EN8" s="142"/>
      <c r="EO8" s="142"/>
      <c r="EP8" s="142"/>
      <c r="EQ8" s="142"/>
      <c r="ER8" s="142"/>
      <c r="ES8" s="142"/>
      <c r="ET8" s="142"/>
      <c r="EU8" s="142"/>
      <c r="EV8" s="142"/>
      <c r="EW8" s="142"/>
      <c r="EX8" s="142"/>
      <c r="EY8" s="142"/>
      <c r="EZ8" s="142"/>
      <c r="FA8" s="142"/>
      <c r="FB8" s="142"/>
      <c r="FC8" s="142"/>
      <c r="FD8" s="142"/>
      <c r="FE8" s="142"/>
      <c r="FF8" s="142"/>
      <c r="FG8" s="142"/>
      <c r="FH8" s="142"/>
      <c r="FI8" s="142"/>
      <c r="FJ8" s="142"/>
      <c r="FK8" s="142"/>
      <c r="FL8" s="142"/>
      <c r="FM8" s="142"/>
      <c r="FN8" s="142"/>
      <c r="FO8" s="142"/>
      <c r="FP8" s="142"/>
      <c r="FQ8" s="142"/>
      <c r="FR8" s="142"/>
      <c r="FS8" s="142"/>
      <c r="FT8" s="142"/>
      <c r="FU8" s="142"/>
      <c r="FV8" s="142"/>
      <c r="FW8" s="142"/>
      <c r="FX8" s="142"/>
      <c r="FY8" s="142"/>
      <c r="FZ8" s="142"/>
      <c r="GA8" s="142"/>
      <c r="GB8" s="142"/>
      <c r="GC8" s="142"/>
      <c r="GD8" s="142"/>
      <c r="GE8" s="142"/>
      <c r="GF8" s="142"/>
      <c r="GG8" s="142"/>
      <c r="GH8" s="142"/>
      <c r="GI8" s="142"/>
      <c r="GJ8" s="142"/>
      <c r="GK8" s="142"/>
      <c r="GL8" s="142"/>
      <c r="GM8" s="142"/>
      <c r="GN8" s="142"/>
      <c r="GO8" s="142"/>
      <c r="GP8" s="142"/>
      <c r="GQ8" s="142"/>
      <c r="GR8" s="142"/>
      <c r="GS8" s="142"/>
      <c r="GT8" s="142"/>
      <c r="GU8" s="142"/>
      <c r="GV8" s="142"/>
      <c r="GW8" s="142"/>
      <c r="GX8" s="142"/>
      <c r="GY8" s="142"/>
      <c r="GZ8" s="142"/>
      <c r="HA8" s="142"/>
      <c r="HB8" s="142"/>
      <c r="HC8" s="142"/>
      <c r="HD8" s="142"/>
      <c r="HE8" s="142"/>
      <c r="HF8" s="142"/>
      <c r="HG8" s="142"/>
      <c r="HH8" s="142"/>
      <c r="HI8" s="142"/>
      <c r="HJ8" s="142"/>
      <c r="HK8" s="142"/>
      <c r="HL8" s="142"/>
      <c r="HM8" s="142"/>
      <c r="HN8" s="142"/>
      <c r="HO8" s="142"/>
      <c r="HP8" s="142"/>
      <c r="HQ8" s="142"/>
      <c r="HR8" s="142"/>
      <c r="HS8" s="142"/>
      <c r="HT8" s="142"/>
      <c r="HU8" s="142"/>
      <c r="HV8" s="142"/>
      <c r="HW8" s="142"/>
      <c r="HX8" s="142"/>
      <c r="HY8" s="142"/>
      <c r="HZ8" s="142"/>
      <c r="IA8" s="142"/>
      <c r="IB8" s="142"/>
      <c r="IC8" s="142"/>
    </row>
    <row r="9" spans="1:237" ht="23.25" customHeight="1">
      <c r="A9" s="290" t="s">
        <v>367</v>
      </c>
      <c r="B9" s="290"/>
      <c r="C9" s="290"/>
      <c r="D9" s="291"/>
      <c r="E9" s="292" t="s">
        <v>396</v>
      </c>
      <c r="F9" s="293">
        <f>F10</f>
        <v>892.95</v>
      </c>
      <c r="G9" s="293">
        <f>G10</f>
        <v>615.48</v>
      </c>
      <c r="H9" s="293">
        <f>H10</f>
        <v>277.47000000000003</v>
      </c>
      <c r="I9" s="293">
        <f>I10</f>
        <v>0</v>
      </c>
    </row>
    <row r="10" spans="1:237" ht="23.25" customHeight="1">
      <c r="A10" s="290"/>
      <c r="B10" s="290" t="s">
        <v>364</v>
      </c>
      <c r="C10" s="290" t="s">
        <v>364</v>
      </c>
      <c r="D10" s="291"/>
      <c r="E10" s="292" t="s">
        <v>397</v>
      </c>
      <c r="F10" s="293">
        <f>SUM(F11:F18)</f>
        <v>892.95</v>
      </c>
      <c r="G10" s="293">
        <f>SUM(G11:G18)</f>
        <v>615.48</v>
      </c>
      <c r="H10" s="293">
        <f>SUM(H11:H18)</f>
        <v>277.47000000000003</v>
      </c>
      <c r="I10" s="293">
        <f>SUM(I11:I18)</f>
        <v>0</v>
      </c>
    </row>
    <row r="11" spans="1:237" ht="23.25" customHeight="1">
      <c r="A11" s="290" t="s">
        <v>398</v>
      </c>
      <c r="B11" s="290" t="s">
        <v>399</v>
      </c>
      <c r="C11" s="290" t="s">
        <v>399</v>
      </c>
      <c r="D11" s="291" t="s">
        <v>391</v>
      </c>
      <c r="E11" s="292" t="s">
        <v>401</v>
      </c>
      <c r="F11" s="293">
        <v>277.47000000000003</v>
      </c>
      <c r="G11" s="293">
        <v>0</v>
      </c>
      <c r="H11" s="293">
        <v>277.47000000000003</v>
      </c>
      <c r="I11" s="293">
        <v>0</v>
      </c>
    </row>
    <row r="12" spans="1:237" ht="23.25" customHeight="1">
      <c r="A12" s="290" t="s">
        <v>398</v>
      </c>
      <c r="B12" s="290" t="s">
        <v>399</v>
      </c>
      <c r="C12" s="290" t="s">
        <v>406</v>
      </c>
      <c r="D12" s="291" t="s">
        <v>391</v>
      </c>
      <c r="E12" s="292" t="s">
        <v>401</v>
      </c>
      <c r="F12" s="293">
        <v>0</v>
      </c>
      <c r="G12" s="293">
        <v>0</v>
      </c>
      <c r="H12" s="293">
        <v>0</v>
      </c>
      <c r="I12" s="293">
        <v>0</v>
      </c>
    </row>
    <row r="13" spans="1:237" ht="23.25" customHeight="1">
      <c r="A13" s="290" t="s">
        <v>398</v>
      </c>
      <c r="B13" s="290" t="s">
        <v>399</v>
      </c>
      <c r="C13" s="290" t="s">
        <v>407</v>
      </c>
      <c r="D13" s="291" t="s">
        <v>391</v>
      </c>
      <c r="E13" s="292" t="s">
        <v>401</v>
      </c>
      <c r="F13" s="293">
        <v>0</v>
      </c>
      <c r="G13" s="293">
        <v>0</v>
      </c>
      <c r="H13" s="293">
        <v>0</v>
      </c>
      <c r="I13" s="293">
        <v>0</v>
      </c>
    </row>
    <row r="14" spans="1:237" ht="23.25" customHeight="1">
      <c r="A14" s="290" t="s">
        <v>398</v>
      </c>
      <c r="B14" s="290" t="s">
        <v>399</v>
      </c>
      <c r="C14" s="290" t="s">
        <v>402</v>
      </c>
      <c r="D14" s="291" t="s">
        <v>391</v>
      </c>
      <c r="E14" s="292" t="s">
        <v>401</v>
      </c>
      <c r="F14" s="293">
        <v>0</v>
      </c>
      <c r="G14" s="293">
        <v>0</v>
      </c>
      <c r="H14" s="293">
        <v>0</v>
      </c>
      <c r="I14" s="293">
        <v>0</v>
      </c>
    </row>
    <row r="15" spans="1:237" ht="23.25" customHeight="1">
      <c r="A15" s="290" t="s">
        <v>398</v>
      </c>
      <c r="B15" s="290" t="s">
        <v>399</v>
      </c>
      <c r="C15" s="290" t="s">
        <v>404</v>
      </c>
      <c r="D15" s="291" t="s">
        <v>391</v>
      </c>
      <c r="E15" s="292" t="s">
        <v>401</v>
      </c>
      <c r="F15" s="293">
        <v>0</v>
      </c>
      <c r="G15" s="293">
        <v>0</v>
      </c>
      <c r="H15" s="293">
        <v>0</v>
      </c>
      <c r="I15" s="293">
        <v>0</v>
      </c>
    </row>
    <row r="16" spans="1:237" ht="23.25" customHeight="1">
      <c r="A16" s="290" t="s">
        <v>398</v>
      </c>
      <c r="B16" s="290" t="s">
        <v>399</v>
      </c>
      <c r="C16" s="290" t="s">
        <v>405</v>
      </c>
      <c r="D16" s="291" t="s">
        <v>391</v>
      </c>
      <c r="E16" s="292" t="s">
        <v>401</v>
      </c>
      <c r="F16" s="293">
        <v>0</v>
      </c>
      <c r="G16" s="293">
        <v>0</v>
      </c>
      <c r="H16" s="293">
        <v>0</v>
      </c>
      <c r="I16" s="293">
        <v>0</v>
      </c>
    </row>
    <row r="17" spans="1:9" ht="23.25" customHeight="1">
      <c r="A17" s="290" t="s">
        <v>398</v>
      </c>
      <c r="B17" s="290" t="s">
        <v>399</v>
      </c>
      <c r="C17" s="290" t="s">
        <v>400</v>
      </c>
      <c r="D17" s="291" t="s">
        <v>391</v>
      </c>
      <c r="E17" s="292" t="s">
        <v>401</v>
      </c>
      <c r="F17" s="293">
        <v>615.48</v>
      </c>
      <c r="G17" s="293">
        <v>615.48</v>
      </c>
      <c r="H17" s="293">
        <v>0</v>
      </c>
      <c r="I17" s="293">
        <v>0</v>
      </c>
    </row>
    <row r="18" spans="1:9" ht="23.25" customHeight="1">
      <c r="A18" s="290" t="s">
        <v>398</v>
      </c>
      <c r="B18" s="290" t="s">
        <v>399</v>
      </c>
      <c r="C18" s="290" t="s">
        <v>403</v>
      </c>
      <c r="D18" s="291" t="s">
        <v>391</v>
      </c>
      <c r="E18" s="292" t="s">
        <v>401</v>
      </c>
      <c r="F18" s="293">
        <v>0</v>
      </c>
      <c r="G18" s="293">
        <v>0</v>
      </c>
      <c r="H18" s="293">
        <v>0</v>
      </c>
      <c r="I18" s="293">
        <v>0</v>
      </c>
    </row>
    <row r="19" spans="1:9" ht="23.25" customHeight="1">
      <c r="A19" s="290" t="s">
        <v>362</v>
      </c>
      <c r="B19" s="290"/>
      <c r="C19" s="290"/>
      <c r="D19" s="291"/>
      <c r="E19" s="292" t="s">
        <v>408</v>
      </c>
      <c r="F19" s="293">
        <f>F20+F23</f>
        <v>165.52999999999997</v>
      </c>
      <c r="G19" s="293">
        <f>G20+G23</f>
        <v>124.52</v>
      </c>
      <c r="H19" s="293">
        <f>H20+H23</f>
        <v>0</v>
      </c>
      <c r="I19" s="293">
        <f>I20+I23</f>
        <v>41.01</v>
      </c>
    </row>
    <row r="20" spans="1:9" ht="23.25" customHeight="1">
      <c r="A20" s="290"/>
      <c r="B20" s="290" t="s">
        <v>363</v>
      </c>
      <c r="C20" s="290" t="s">
        <v>363</v>
      </c>
      <c r="D20" s="291"/>
      <c r="E20" s="292" t="s">
        <v>409</v>
      </c>
      <c r="F20" s="293">
        <f>SUM(F21:F22)</f>
        <v>164.10999999999999</v>
      </c>
      <c r="G20" s="293">
        <f>SUM(G21:G22)</f>
        <v>123.1</v>
      </c>
      <c r="H20" s="293">
        <f>SUM(H21:H22)</f>
        <v>0</v>
      </c>
      <c r="I20" s="293">
        <f>SUM(I21:I22)</f>
        <v>41.01</v>
      </c>
    </row>
    <row r="21" spans="1:9" ht="23.25" customHeight="1">
      <c r="A21" s="290" t="s">
        <v>410</v>
      </c>
      <c r="B21" s="290" t="s">
        <v>403</v>
      </c>
      <c r="C21" s="290" t="s">
        <v>403</v>
      </c>
      <c r="D21" s="291" t="s">
        <v>391</v>
      </c>
      <c r="E21" s="292" t="s">
        <v>401</v>
      </c>
      <c r="F21" s="293">
        <v>123.1</v>
      </c>
      <c r="G21" s="293">
        <v>123.1</v>
      </c>
      <c r="H21" s="293">
        <v>0</v>
      </c>
      <c r="I21" s="293">
        <v>0</v>
      </c>
    </row>
    <row r="22" spans="1:9" ht="23.25" customHeight="1">
      <c r="A22" s="290" t="s">
        <v>410</v>
      </c>
      <c r="B22" s="290" t="s">
        <v>403</v>
      </c>
      <c r="C22" s="290" t="s">
        <v>399</v>
      </c>
      <c r="D22" s="291" t="s">
        <v>391</v>
      </c>
      <c r="E22" s="292" t="s">
        <v>401</v>
      </c>
      <c r="F22" s="293">
        <v>41.01</v>
      </c>
      <c r="G22" s="293">
        <v>0</v>
      </c>
      <c r="H22" s="293">
        <v>0</v>
      </c>
      <c r="I22" s="293">
        <v>41.01</v>
      </c>
    </row>
    <row r="23" spans="1:9" ht="23.25" customHeight="1">
      <c r="A23" s="290"/>
      <c r="B23" s="290" t="s">
        <v>375</v>
      </c>
      <c r="C23" s="290" t="s">
        <v>376</v>
      </c>
      <c r="D23" s="291"/>
      <c r="E23" s="292" t="s">
        <v>411</v>
      </c>
      <c r="F23" s="293">
        <f>F24</f>
        <v>1.42</v>
      </c>
      <c r="G23" s="293">
        <f>G24</f>
        <v>1.42</v>
      </c>
      <c r="H23" s="293">
        <f>H24</f>
        <v>0</v>
      </c>
      <c r="I23" s="293">
        <f>I24</f>
        <v>0</v>
      </c>
    </row>
    <row r="24" spans="1:9" ht="23.25" customHeight="1">
      <c r="A24" s="290" t="s">
        <v>410</v>
      </c>
      <c r="B24" s="290" t="s">
        <v>412</v>
      </c>
      <c r="C24" s="290" t="s">
        <v>413</v>
      </c>
      <c r="D24" s="291" t="s">
        <v>391</v>
      </c>
      <c r="E24" s="292" t="s">
        <v>401</v>
      </c>
      <c r="F24" s="293">
        <v>1.42</v>
      </c>
      <c r="G24" s="293">
        <v>1.42</v>
      </c>
      <c r="H24" s="293">
        <v>0</v>
      </c>
      <c r="I24" s="293">
        <v>0</v>
      </c>
    </row>
    <row r="25" spans="1:9" ht="23.25" customHeight="1">
      <c r="A25" s="290" t="s">
        <v>380</v>
      </c>
      <c r="B25" s="290"/>
      <c r="C25" s="290"/>
      <c r="D25" s="291"/>
      <c r="E25" s="292" t="s">
        <v>414</v>
      </c>
      <c r="F25" s="293">
        <f>F26</f>
        <v>70.19</v>
      </c>
      <c r="G25" s="293">
        <f>G26</f>
        <v>70.19</v>
      </c>
      <c r="H25" s="293">
        <f>H26</f>
        <v>0</v>
      </c>
      <c r="I25" s="293">
        <f>I26</f>
        <v>0</v>
      </c>
    </row>
    <row r="26" spans="1:9" ht="23.25" customHeight="1">
      <c r="A26" s="290"/>
      <c r="B26" s="290" t="s">
        <v>375</v>
      </c>
      <c r="C26" s="290" t="s">
        <v>381</v>
      </c>
      <c r="D26" s="291"/>
      <c r="E26" s="292" t="s">
        <v>415</v>
      </c>
      <c r="F26" s="293">
        <f>SUM(F27:F28)</f>
        <v>70.19</v>
      </c>
      <c r="G26" s="293">
        <f>SUM(G27:G28)</f>
        <v>70.19</v>
      </c>
      <c r="H26" s="293">
        <f>SUM(H27:H28)</f>
        <v>0</v>
      </c>
      <c r="I26" s="293">
        <f>SUM(I27:I28)</f>
        <v>0</v>
      </c>
    </row>
    <row r="27" spans="1:9" ht="23.25" customHeight="1">
      <c r="A27" s="290" t="s">
        <v>416</v>
      </c>
      <c r="B27" s="290" t="s">
        <v>412</v>
      </c>
      <c r="C27" s="290" t="s">
        <v>406</v>
      </c>
      <c r="D27" s="291" t="s">
        <v>391</v>
      </c>
      <c r="E27" s="292" t="s">
        <v>401</v>
      </c>
      <c r="F27" s="293">
        <v>24.62</v>
      </c>
      <c r="G27" s="293">
        <v>24.62</v>
      </c>
      <c r="H27" s="293">
        <v>0</v>
      </c>
      <c r="I27" s="293">
        <v>0</v>
      </c>
    </row>
    <row r="28" spans="1:9" ht="23.25" customHeight="1">
      <c r="A28" s="290" t="s">
        <v>416</v>
      </c>
      <c r="B28" s="290" t="s">
        <v>412</v>
      </c>
      <c r="C28" s="290" t="s">
        <v>399</v>
      </c>
      <c r="D28" s="291" t="s">
        <v>391</v>
      </c>
      <c r="E28" s="292" t="s">
        <v>401</v>
      </c>
      <c r="F28" s="293">
        <v>45.57</v>
      </c>
      <c r="G28" s="293">
        <v>45.57</v>
      </c>
      <c r="H28" s="293">
        <v>0</v>
      </c>
      <c r="I28" s="293">
        <v>0</v>
      </c>
    </row>
    <row r="29" spans="1:9" ht="23.25" customHeight="1">
      <c r="A29" s="290" t="s">
        <v>373</v>
      </c>
      <c r="B29" s="290"/>
      <c r="C29" s="290"/>
      <c r="D29" s="291"/>
      <c r="E29" s="292" t="s">
        <v>417</v>
      </c>
      <c r="F29" s="293">
        <f t="shared" ref="F29:I30" si="0">F30</f>
        <v>73.86</v>
      </c>
      <c r="G29" s="293">
        <f t="shared" si="0"/>
        <v>73.86</v>
      </c>
      <c r="H29" s="293">
        <f t="shared" si="0"/>
        <v>0</v>
      </c>
      <c r="I29" s="293">
        <f t="shared" si="0"/>
        <v>0</v>
      </c>
    </row>
    <row r="30" spans="1:9" ht="23.25" customHeight="1">
      <c r="A30" s="290"/>
      <c r="B30" s="290" t="s">
        <v>371</v>
      </c>
      <c r="C30" s="290" t="s">
        <v>364</v>
      </c>
      <c r="D30" s="291"/>
      <c r="E30" s="292" t="s">
        <v>418</v>
      </c>
      <c r="F30" s="293">
        <f t="shared" si="0"/>
        <v>73.86</v>
      </c>
      <c r="G30" s="293">
        <f t="shared" si="0"/>
        <v>73.86</v>
      </c>
      <c r="H30" s="293">
        <f t="shared" si="0"/>
        <v>0</v>
      </c>
      <c r="I30" s="293">
        <f t="shared" si="0"/>
        <v>0</v>
      </c>
    </row>
    <row r="31" spans="1:9" ht="23.25" customHeight="1">
      <c r="A31" s="290" t="s">
        <v>419</v>
      </c>
      <c r="B31" s="290" t="s">
        <v>400</v>
      </c>
      <c r="C31" s="290" t="s">
        <v>399</v>
      </c>
      <c r="D31" s="291" t="s">
        <v>391</v>
      </c>
      <c r="E31" s="292" t="s">
        <v>401</v>
      </c>
      <c r="F31" s="293">
        <v>73.86</v>
      </c>
      <c r="G31" s="293">
        <v>73.86</v>
      </c>
      <c r="H31" s="293">
        <v>0</v>
      </c>
      <c r="I31" s="293">
        <v>0</v>
      </c>
    </row>
  </sheetData>
  <sheetProtection formatCells="0" formatColumns="0" formatRows="0"/>
  <mergeCells count="10">
    <mergeCell ref="A2:I2"/>
    <mergeCell ref="H5:H6"/>
    <mergeCell ref="I5:I6"/>
    <mergeCell ref="A5:A6"/>
    <mergeCell ref="B5:B6"/>
    <mergeCell ref="D4:D6"/>
    <mergeCell ref="E4:E6"/>
    <mergeCell ref="F5:F6"/>
    <mergeCell ref="G5:G6"/>
    <mergeCell ref="C5:C6"/>
  </mergeCells>
  <phoneticPr fontId="1" type="noConversion"/>
  <printOptions horizontalCentered="1"/>
  <pageMargins left="0.37" right="0.39370078740157483" top="0.98425196850393704" bottom="0.47244094488188981" header="0.51181102362204722" footer="0.23622047244094491"/>
  <pageSetup paperSize="9" scale="10" orientation="landscape" horizontalDpi="1200" verticalDpi="1200" r:id="rId1"/>
  <headerFooter alignWithMargins="0">
    <oddFooter xml:space="preserve">第 &amp;P 页,共 &amp;N 页 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17"/>
  <sheetViews>
    <sheetView showGridLines="0" showZeros="0" workbookViewId="0"/>
  </sheetViews>
  <sheetFormatPr defaultColWidth="6.75" defaultRowHeight="23.1" customHeight="1"/>
  <cols>
    <col min="1" max="3" width="3.625" style="148" customWidth="1"/>
    <col min="4" max="4" width="7.25" style="148" customWidth="1"/>
    <col min="5" max="5" width="19.5" style="148" customWidth="1"/>
    <col min="6" max="6" width="9" style="148" customWidth="1"/>
    <col min="7" max="7" width="8.5" style="148" customWidth="1"/>
    <col min="8" max="11" width="7.5" style="148" customWidth="1"/>
    <col min="12" max="12" width="7.5" style="150" customWidth="1"/>
    <col min="13" max="21" width="7.5" style="148" customWidth="1"/>
    <col min="22" max="22" width="8.125" style="148" customWidth="1"/>
    <col min="23" max="25" width="7.5" style="148" customWidth="1"/>
    <col min="26" max="16384" width="6.75" style="148"/>
  </cols>
  <sheetData>
    <row r="1" spans="1:254" ht="23.1" customHeight="1">
      <c r="B1" s="149"/>
      <c r="C1" s="149"/>
      <c r="D1" s="149"/>
      <c r="E1" s="149"/>
      <c r="F1" s="149"/>
      <c r="G1" s="149"/>
      <c r="H1" s="149"/>
      <c r="I1" s="149"/>
      <c r="J1" s="149"/>
      <c r="K1" s="149"/>
      <c r="M1" s="149"/>
      <c r="N1" s="149"/>
      <c r="O1" s="149"/>
      <c r="P1" s="149"/>
      <c r="Q1" s="149"/>
      <c r="R1" s="149"/>
      <c r="S1" s="149"/>
      <c r="T1" s="149"/>
      <c r="U1" s="149"/>
      <c r="Y1" s="151" t="s">
        <v>199</v>
      </c>
      <c r="Z1" s="152"/>
    </row>
    <row r="2" spans="1:254" ht="23.1" customHeight="1">
      <c r="A2" s="460" t="s">
        <v>162</v>
      </c>
      <c r="B2" s="460"/>
      <c r="C2" s="460"/>
      <c r="D2" s="460"/>
      <c r="E2" s="460"/>
      <c r="F2" s="460"/>
      <c r="G2" s="460"/>
      <c r="H2" s="460"/>
      <c r="I2" s="460"/>
      <c r="J2" s="460"/>
      <c r="K2" s="460"/>
      <c r="L2" s="460"/>
      <c r="M2" s="460"/>
      <c r="N2" s="460"/>
      <c r="O2" s="460"/>
      <c r="P2" s="460"/>
      <c r="Q2" s="460"/>
      <c r="R2" s="460"/>
      <c r="S2" s="460"/>
      <c r="T2" s="460"/>
      <c r="U2" s="460"/>
      <c r="V2" s="460"/>
      <c r="W2" s="460"/>
      <c r="X2" s="460"/>
      <c r="Y2" s="460"/>
    </row>
    <row r="3" spans="1:254" ht="23.1" customHeight="1">
      <c r="A3" s="153"/>
      <c r="B3" s="153"/>
      <c r="C3" s="153"/>
      <c r="D3" s="154"/>
      <c r="E3" s="154"/>
      <c r="F3" s="154"/>
      <c r="G3" s="154"/>
      <c r="H3" s="154"/>
      <c r="I3" s="154"/>
      <c r="J3" s="154"/>
      <c r="K3" s="154"/>
      <c r="M3" s="154"/>
      <c r="N3" s="154"/>
      <c r="O3" s="154"/>
      <c r="P3" s="154"/>
      <c r="Q3" s="154"/>
      <c r="R3" s="154"/>
      <c r="S3" s="154"/>
      <c r="T3" s="154"/>
      <c r="U3" s="154"/>
      <c r="X3" s="461" t="s">
        <v>217</v>
      </c>
      <c r="Y3" s="461"/>
      <c r="Z3" s="155"/>
    </row>
    <row r="4" spans="1:254" ht="27" customHeight="1">
      <c r="A4" s="455" t="s">
        <v>69</v>
      </c>
      <c r="B4" s="455"/>
      <c r="C4" s="455"/>
      <c r="D4" s="454" t="s">
        <v>60</v>
      </c>
      <c r="E4" s="454" t="s">
        <v>70</v>
      </c>
      <c r="F4" s="454" t="s">
        <v>71</v>
      </c>
      <c r="G4" s="456" t="s">
        <v>89</v>
      </c>
      <c r="H4" s="457"/>
      <c r="I4" s="457"/>
      <c r="J4" s="457"/>
      <c r="K4" s="457"/>
      <c r="L4" s="458"/>
      <c r="M4" s="459" t="s">
        <v>90</v>
      </c>
      <c r="N4" s="459"/>
      <c r="O4" s="459"/>
      <c r="P4" s="459"/>
      <c r="Q4" s="459"/>
      <c r="R4" s="459"/>
      <c r="S4" s="459"/>
      <c r="T4" s="459"/>
      <c r="U4" s="422" t="s">
        <v>163</v>
      </c>
      <c r="V4" s="454" t="s">
        <v>91</v>
      </c>
      <c r="W4" s="454"/>
      <c r="X4" s="454"/>
      <c r="Y4" s="454"/>
    </row>
    <row r="5" spans="1:254" ht="27" customHeight="1">
      <c r="A5" s="454" t="s">
        <v>72</v>
      </c>
      <c r="B5" s="454" t="s">
        <v>73</v>
      </c>
      <c r="C5" s="454" t="s">
        <v>74</v>
      </c>
      <c r="D5" s="454"/>
      <c r="E5" s="454"/>
      <c r="F5" s="454"/>
      <c r="G5" s="454" t="s">
        <v>62</v>
      </c>
      <c r="H5" s="454" t="s">
        <v>92</v>
      </c>
      <c r="I5" s="454" t="s">
        <v>144</v>
      </c>
      <c r="J5" s="454" t="s">
        <v>145</v>
      </c>
      <c r="K5" s="417" t="s">
        <v>146</v>
      </c>
      <c r="L5" s="454" t="s">
        <v>147</v>
      </c>
      <c r="M5" s="454" t="s">
        <v>164</v>
      </c>
      <c r="N5" s="454" t="s">
        <v>148</v>
      </c>
      <c r="O5" s="454" t="s">
        <v>149</v>
      </c>
      <c r="P5" s="454" t="s">
        <v>150</v>
      </c>
      <c r="Q5" s="417" t="s">
        <v>93</v>
      </c>
      <c r="R5" s="454" t="s">
        <v>94</v>
      </c>
      <c r="S5" s="454" t="s">
        <v>95</v>
      </c>
      <c r="T5" s="454" t="s">
        <v>151</v>
      </c>
      <c r="U5" s="423"/>
      <c r="V5" s="454" t="s">
        <v>62</v>
      </c>
      <c r="W5" s="454" t="s">
        <v>96</v>
      </c>
      <c r="X5" s="454" t="s">
        <v>97</v>
      </c>
      <c r="Y5" s="454" t="s">
        <v>91</v>
      </c>
    </row>
    <row r="6" spans="1:254" ht="27" customHeight="1">
      <c r="A6" s="454"/>
      <c r="B6" s="454"/>
      <c r="C6" s="454"/>
      <c r="D6" s="454"/>
      <c r="E6" s="454"/>
      <c r="F6" s="454"/>
      <c r="G6" s="454"/>
      <c r="H6" s="454"/>
      <c r="I6" s="454"/>
      <c r="J6" s="454"/>
      <c r="K6" s="417"/>
      <c r="L6" s="454"/>
      <c r="M6" s="454"/>
      <c r="N6" s="454"/>
      <c r="O6" s="454"/>
      <c r="P6" s="454"/>
      <c r="Q6" s="417"/>
      <c r="R6" s="454"/>
      <c r="S6" s="454"/>
      <c r="T6" s="454"/>
      <c r="U6" s="424"/>
      <c r="V6" s="454"/>
      <c r="W6" s="454"/>
      <c r="X6" s="454"/>
      <c r="Y6" s="454"/>
    </row>
    <row r="7" spans="1:254" ht="23.1" customHeight="1">
      <c r="A7" s="156" t="s">
        <v>65</v>
      </c>
      <c r="B7" s="156" t="s">
        <v>65</v>
      </c>
      <c r="C7" s="156" t="s">
        <v>65</v>
      </c>
      <c r="D7" s="156" t="s">
        <v>65</v>
      </c>
      <c r="E7" s="156" t="s">
        <v>65</v>
      </c>
      <c r="F7" s="156">
        <v>1</v>
      </c>
      <c r="G7" s="156">
        <v>2</v>
      </c>
      <c r="H7" s="156">
        <v>3</v>
      </c>
      <c r="I7" s="156">
        <v>4</v>
      </c>
      <c r="J7" s="156">
        <v>5</v>
      </c>
      <c r="K7" s="156">
        <v>6</v>
      </c>
      <c r="L7" s="156">
        <v>7</v>
      </c>
      <c r="M7" s="156">
        <v>8</v>
      </c>
      <c r="N7" s="156">
        <v>9</v>
      </c>
      <c r="O7" s="156">
        <v>10</v>
      </c>
      <c r="P7" s="156">
        <v>11</v>
      </c>
      <c r="Q7" s="156">
        <v>12</v>
      </c>
      <c r="R7" s="156">
        <v>13</v>
      </c>
      <c r="S7" s="156">
        <v>14</v>
      </c>
      <c r="T7" s="156">
        <v>15</v>
      </c>
      <c r="U7" s="156">
        <v>16</v>
      </c>
      <c r="V7" s="156">
        <v>17</v>
      </c>
      <c r="W7" s="156">
        <v>18</v>
      </c>
      <c r="X7" s="156">
        <v>19</v>
      </c>
      <c r="Y7" s="156">
        <v>20</v>
      </c>
    </row>
    <row r="8" spans="1:254" s="295" customFormat="1" ht="26.25" customHeight="1">
      <c r="A8" s="296"/>
      <c r="B8" s="296"/>
      <c r="C8" s="296"/>
      <c r="D8" s="297"/>
      <c r="E8" s="302" t="s">
        <v>62</v>
      </c>
      <c r="F8" s="298">
        <f t="shared" ref="F8:Y8" si="0">F9</f>
        <v>884.05000000000007</v>
      </c>
      <c r="G8" s="299">
        <f t="shared" si="0"/>
        <v>615.48</v>
      </c>
      <c r="H8" s="299">
        <f t="shared" si="0"/>
        <v>380.04</v>
      </c>
      <c r="I8" s="299">
        <f t="shared" si="0"/>
        <v>225.96</v>
      </c>
      <c r="J8" s="299">
        <f t="shared" si="0"/>
        <v>0</v>
      </c>
      <c r="K8" s="300">
        <f t="shared" si="0"/>
        <v>0</v>
      </c>
      <c r="L8" s="301">
        <f t="shared" si="0"/>
        <v>9.48</v>
      </c>
      <c r="M8" s="299">
        <f t="shared" si="0"/>
        <v>194.71</v>
      </c>
      <c r="N8" s="299">
        <f t="shared" si="0"/>
        <v>123.1</v>
      </c>
      <c r="O8" s="299">
        <f t="shared" si="0"/>
        <v>43.08</v>
      </c>
      <c r="P8" s="299">
        <f t="shared" si="0"/>
        <v>24.62</v>
      </c>
      <c r="Q8" s="299">
        <f t="shared" si="0"/>
        <v>2.4900000000000002</v>
      </c>
      <c r="R8" s="299">
        <f t="shared" si="0"/>
        <v>0</v>
      </c>
      <c r="S8" s="299">
        <f t="shared" si="0"/>
        <v>1.42</v>
      </c>
      <c r="T8" s="299">
        <f t="shared" si="0"/>
        <v>0</v>
      </c>
      <c r="U8" s="299">
        <f t="shared" si="0"/>
        <v>73.86</v>
      </c>
      <c r="V8" s="299">
        <f t="shared" si="0"/>
        <v>0</v>
      </c>
      <c r="W8" s="299">
        <f t="shared" si="0"/>
        <v>0</v>
      </c>
      <c r="X8" s="299">
        <f t="shared" si="0"/>
        <v>0</v>
      </c>
      <c r="Y8" s="299">
        <f t="shared" si="0"/>
        <v>0</v>
      </c>
      <c r="Z8" s="157"/>
      <c r="AA8" s="157"/>
      <c r="AB8" s="157"/>
      <c r="AC8" s="157"/>
      <c r="AD8" s="157"/>
      <c r="AE8" s="157"/>
      <c r="AF8" s="157"/>
      <c r="AG8" s="157"/>
      <c r="AH8" s="157"/>
      <c r="AI8" s="157"/>
      <c r="AJ8" s="157"/>
      <c r="AK8" s="157"/>
      <c r="AL8" s="157"/>
      <c r="AM8" s="157"/>
      <c r="AN8" s="157"/>
      <c r="AO8" s="157"/>
      <c r="AP8" s="157"/>
      <c r="AQ8" s="157"/>
      <c r="AR8" s="157"/>
      <c r="AS8" s="157"/>
      <c r="AT8" s="157"/>
      <c r="AU8" s="157"/>
      <c r="AV8" s="157"/>
      <c r="AW8" s="157"/>
      <c r="AX8" s="157"/>
      <c r="AY8" s="157"/>
      <c r="AZ8" s="157"/>
      <c r="BA8" s="157"/>
      <c r="BB8" s="157"/>
      <c r="BC8" s="157"/>
      <c r="BD8" s="157"/>
      <c r="BE8" s="157"/>
      <c r="BF8" s="157"/>
      <c r="BG8" s="157"/>
      <c r="BH8" s="157"/>
      <c r="BI8" s="157"/>
      <c r="BJ8" s="157"/>
      <c r="BK8" s="157"/>
      <c r="BL8" s="157"/>
      <c r="BM8" s="157"/>
      <c r="BN8" s="157"/>
      <c r="BO8" s="157"/>
      <c r="BP8" s="157"/>
      <c r="BQ8" s="157"/>
      <c r="BR8" s="157"/>
      <c r="BS8" s="157"/>
      <c r="BT8" s="157"/>
      <c r="BU8" s="157"/>
      <c r="BV8" s="157"/>
      <c r="BW8" s="157"/>
      <c r="BX8" s="157"/>
      <c r="BY8" s="157"/>
      <c r="BZ8" s="157"/>
      <c r="CA8" s="157"/>
      <c r="CB8" s="157"/>
      <c r="CC8" s="157"/>
      <c r="CD8" s="157"/>
      <c r="CE8" s="157"/>
      <c r="CF8" s="157"/>
      <c r="CG8" s="157"/>
      <c r="CH8" s="157"/>
      <c r="CI8" s="157"/>
      <c r="CJ8" s="157"/>
      <c r="CK8" s="157"/>
      <c r="CL8" s="157"/>
      <c r="CM8" s="157"/>
      <c r="CN8" s="157"/>
      <c r="CO8" s="157"/>
      <c r="CP8" s="157"/>
      <c r="CQ8" s="157"/>
      <c r="CR8" s="157"/>
      <c r="CS8" s="157"/>
      <c r="CT8" s="157"/>
      <c r="CU8" s="157"/>
      <c r="CV8" s="157"/>
      <c r="CW8" s="157"/>
      <c r="CX8" s="157"/>
      <c r="CY8" s="157"/>
      <c r="CZ8" s="157"/>
      <c r="DA8" s="157"/>
      <c r="DB8" s="157"/>
      <c r="DC8" s="157"/>
      <c r="DD8" s="157"/>
      <c r="DE8" s="157"/>
      <c r="DF8" s="157"/>
      <c r="DG8" s="157"/>
      <c r="DH8" s="157"/>
      <c r="DI8" s="157"/>
      <c r="DJ8" s="157"/>
      <c r="DK8" s="157"/>
      <c r="DL8" s="157"/>
      <c r="DM8" s="157"/>
      <c r="DN8" s="157"/>
      <c r="DO8" s="157"/>
      <c r="DP8" s="157"/>
      <c r="DQ8" s="157"/>
      <c r="DR8" s="157"/>
      <c r="DS8" s="157"/>
      <c r="DT8" s="157"/>
      <c r="DU8" s="157"/>
      <c r="DV8" s="157"/>
      <c r="DW8" s="157"/>
      <c r="DX8" s="157"/>
      <c r="DY8" s="157"/>
      <c r="DZ8" s="157"/>
      <c r="EA8" s="157"/>
      <c r="EB8" s="157"/>
      <c r="EC8" s="157"/>
      <c r="ED8" s="157"/>
      <c r="EE8" s="157"/>
      <c r="EF8" s="157"/>
      <c r="EG8" s="157"/>
      <c r="EH8" s="157"/>
      <c r="EI8" s="157"/>
      <c r="EJ8" s="157"/>
      <c r="EK8" s="157"/>
      <c r="EL8" s="157"/>
      <c r="EM8" s="157"/>
      <c r="EN8" s="157"/>
      <c r="EO8" s="157"/>
      <c r="EP8" s="157"/>
      <c r="EQ8" s="157"/>
      <c r="ER8" s="157"/>
      <c r="ES8" s="157"/>
      <c r="ET8" s="157"/>
      <c r="EU8" s="157"/>
      <c r="EV8" s="157"/>
      <c r="EW8" s="157"/>
      <c r="EX8" s="157"/>
      <c r="EY8" s="157"/>
      <c r="EZ8" s="157"/>
      <c r="FA8" s="157"/>
      <c r="FB8" s="157"/>
      <c r="FC8" s="157"/>
      <c r="FD8" s="157"/>
      <c r="FE8" s="157"/>
      <c r="FF8" s="157"/>
      <c r="FG8" s="157"/>
      <c r="FH8" s="157"/>
      <c r="FI8" s="157"/>
      <c r="FJ8" s="157"/>
      <c r="FK8" s="157"/>
      <c r="FL8" s="157"/>
      <c r="FM8" s="157"/>
      <c r="FN8" s="157"/>
      <c r="FO8" s="157"/>
      <c r="FP8" s="157"/>
      <c r="FQ8" s="157"/>
      <c r="FR8" s="157"/>
      <c r="FS8" s="157"/>
      <c r="FT8" s="157"/>
      <c r="FU8" s="157"/>
      <c r="FV8" s="157"/>
      <c r="FW8" s="157"/>
      <c r="FX8" s="157"/>
      <c r="FY8" s="157"/>
      <c r="FZ8" s="157"/>
      <c r="GA8" s="157"/>
      <c r="GB8" s="157"/>
      <c r="GC8" s="157"/>
      <c r="GD8" s="157"/>
      <c r="GE8" s="157"/>
      <c r="GF8" s="157"/>
      <c r="GG8" s="157"/>
      <c r="GH8" s="157"/>
      <c r="GI8" s="157"/>
      <c r="GJ8" s="157"/>
      <c r="GK8" s="157"/>
      <c r="GL8" s="157"/>
      <c r="GM8" s="157"/>
      <c r="GN8" s="157"/>
      <c r="GO8" s="157"/>
      <c r="GP8" s="157"/>
      <c r="GQ8" s="157"/>
      <c r="GR8" s="157"/>
      <c r="GS8" s="157"/>
      <c r="GT8" s="157"/>
      <c r="GU8" s="157"/>
      <c r="GV8" s="157"/>
      <c r="GW8" s="157"/>
      <c r="GX8" s="157"/>
      <c r="GY8" s="157"/>
      <c r="GZ8" s="157"/>
      <c r="HA8" s="157"/>
      <c r="HB8" s="157"/>
      <c r="HC8" s="157"/>
      <c r="HD8" s="157"/>
      <c r="HE8" s="157"/>
      <c r="HF8" s="157"/>
      <c r="HG8" s="157"/>
      <c r="HH8" s="157"/>
      <c r="HI8" s="157"/>
      <c r="HJ8" s="157"/>
      <c r="HK8" s="157"/>
      <c r="HL8" s="157"/>
      <c r="HM8" s="157"/>
      <c r="HN8" s="157"/>
      <c r="HO8" s="157"/>
      <c r="HP8" s="157"/>
      <c r="HQ8" s="157"/>
      <c r="HR8" s="157"/>
      <c r="HS8" s="157"/>
      <c r="HT8" s="157"/>
      <c r="HU8" s="157"/>
      <c r="HV8" s="157"/>
      <c r="HW8" s="157"/>
      <c r="HX8" s="157"/>
      <c r="HY8" s="157"/>
      <c r="HZ8" s="157"/>
      <c r="IA8" s="157"/>
      <c r="IB8" s="157"/>
      <c r="IC8" s="157"/>
      <c r="ID8" s="157"/>
      <c r="IE8" s="157"/>
      <c r="IF8" s="157"/>
      <c r="IG8" s="157"/>
      <c r="IH8" s="157"/>
      <c r="II8" s="157"/>
      <c r="IJ8" s="157"/>
      <c r="IK8" s="157"/>
      <c r="IL8" s="157"/>
      <c r="IM8" s="157"/>
      <c r="IN8" s="157"/>
      <c r="IO8" s="157"/>
      <c r="IP8" s="157"/>
      <c r="IQ8" s="157"/>
      <c r="IR8" s="157"/>
      <c r="IS8" s="157"/>
      <c r="IT8" s="157"/>
    </row>
    <row r="9" spans="1:254" ht="26.25" customHeight="1">
      <c r="A9" s="296"/>
      <c r="B9" s="296"/>
      <c r="C9" s="296"/>
      <c r="D9" s="297">
        <v>50401</v>
      </c>
      <c r="E9" s="297" t="s">
        <v>361</v>
      </c>
      <c r="F9" s="298">
        <f t="shared" ref="F9:Y9" si="1">SUM(F10:F15)</f>
        <v>884.05000000000007</v>
      </c>
      <c r="G9" s="299">
        <f t="shared" si="1"/>
        <v>615.48</v>
      </c>
      <c r="H9" s="299">
        <f t="shared" si="1"/>
        <v>380.04</v>
      </c>
      <c r="I9" s="299">
        <f t="shared" si="1"/>
        <v>225.96</v>
      </c>
      <c r="J9" s="299">
        <f t="shared" si="1"/>
        <v>0</v>
      </c>
      <c r="K9" s="300">
        <f t="shared" si="1"/>
        <v>0</v>
      </c>
      <c r="L9" s="301">
        <f t="shared" si="1"/>
        <v>9.48</v>
      </c>
      <c r="M9" s="299">
        <f t="shared" si="1"/>
        <v>194.71</v>
      </c>
      <c r="N9" s="299">
        <f t="shared" si="1"/>
        <v>123.1</v>
      </c>
      <c r="O9" s="299">
        <f t="shared" si="1"/>
        <v>43.08</v>
      </c>
      <c r="P9" s="299">
        <f t="shared" si="1"/>
        <v>24.62</v>
      </c>
      <c r="Q9" s="299">
        <f t="shared" si="1"/>
        <v>2.4900000000000002</v>
      </c>
      <c r="R9" s="299">
        <f t="shared" si="1"/>
        <v>0</v>
      </c>
      <c r="S9" s="299">
        <f t="shared" si="1"/>
        <v>1.42</v>
      </c>
      <c r="T9" s="299">
        <f t="shared" si="1"/>
        <v>0</v>
      </c>
      <c r="U9" s="299">
        <f t="shared" si="1"/>
        <v>73.86</v>
      </c>
      <c r="V9" s="299">
        <f t="shared" si="1"/>
        <v>0</v>
      </c>
      <c r="W9" s="299">
        <f t="shared" si="1"/>
        <v>0</v>
      </c>
      <c r="X9" s="299">
        <f t="shared" si="1"/>
        <v>0</v>
      </c>
      <c r="Y9" s="299">
        <f t="shared" si="1"/>
        <v>0</v>
      </c>
      <c r="Z9" s="158"/>
    </row>
    <row r="10" spans="1:254" ht="26.25" customHeight="1">
      <c r="A10" s="296" t="s">
        <v>367</v>
      </c>
      <c r="B10" s="296" t="s">
        <v>364</v>
      </c>
      <c r="C10" s="296" t="s">
        <v>371</v>
      </c>
      <c r="D10" s="297">
        <v>50401</v>
      </c>
      <c r="E10" s="297" t="s">
        <v>372</v>
      </c>
      <c r="F10" s="298">
        <v>615.48</v>
      </c>
      <c r="G10" s="299">
        <v>615.48</v>
      </c>
      <c r="H10" s="299">
        <v>380.04</v>
      </c>
      <c r="I10" s="299">
        <v>225.96</v>
      </c>
      <c r="J10" s="299">
        <v>0</v>
      </c>
      <c r="K10" s="300">
        <v>0</v>
      </c>
      <c r="L10" s="301">
        <v>9.48</v>
      </c>
      <c r="M10" s="299">
        <v>0</v>
      </c>
      <c r="N10" s="299">
        <v>0</v>
      </c>
      <c r="O10" s="299">
        <v>0</v>
      </c>
      <c r="P10" s="299">
        <v>0</v>
      </c>
      <c r="Q10" s="299">
        <v>0</v>
      </c>
      <c r="R10" s="299">
        <v>0</v>
      </c>
      <c r="S10" s="299">
        <v>0</v>
      </c>
      <c r="T10" s="299">
        <v>0</v>
      </c>
      <c r="U10" s="299">
        <v>0</v>
      </c>
      <c r="V10" s="299">
        <v>0</v>
      </c>
      <c r="W10" s="299">
        <v>0</v>
      </c>
      <c r="X10" s="299">
        <v>0</v>
      </c>
      <c r="Y10" s="299">
        <v>0</v>
      </c>
      <c r="Z10" s="158"/>
    </row>
    <row r="11" spans="1:254" ht="26.25" customHeight="1">
      <c r="A11" s="296" t="s">
        <v>362</v>
      </c>
      <c r="B11" s="296" t="s">
        <v>363</v>
      </c>
      <c r="C11" s="296" t="s">
        <v>363</v>
      </c>
      <c r="D11" s="297">
        <v>50401</v>
      </c>
      <c r="E11" s="297" t="s">
        <v>390</v>
      </c>
      <c r="F11" s="298">
        <v>123.1</v>
      </c>
      <c r="G11" s="299">
        <v>0</v>
      </c>
      <c r="H11" s="299">
        <v>0</v>
      </c>
      <c r="I11" s="299">
        <v>0</v>
      </c>
      <c r="J11" s="299">
        <v>0</v>
      </c>
      <c r="K11" s="300">
        <v>0</v>
      </c>
      <c r="L11" s="301">
        <v>0</v>
      </c>
      <c r="M11" s="299">
        <v>123.1</v>
      </c>
      <c r="N11" s="299">
        <v>123.1</v>
      </c>
      <c r="O11" s="299">
        <v>0</v>
      </c>
      <c r="P11" s="299">
        <v>0</v>
      </c>
      <c r="Q11" s="299">
        <v>0</v>
      </c>
      <c r="R11" s="299">
        <v>0</v>
      </c>
      <c r="S11" s="299">
        <v>0</v>
      </c>
      <c r="T11" s="299">
        <v>0</v>
      </c>
      <c r="U11" s="299">
        <v>0</v>
      </c>
      <c r="V11" s="299">
        <v>0</v>
      </c>
      <c r="W11" s="299">
        <v>0</v>
      </c>
      <c r="X11" s="299">
        <v>0</v>
      </c>
      <c r="Y11" s="299">
        <v>0</v>
      </c>
    </row>
    <row r="12" spans="1:254" ht="26.25" customHeight="1">
      <c r="A12" s="296" t="s">
        <v>362</v>
      </c>
      <c r="B12" s="296" t="s">
        <v>375</v>
      </c>
      <c r="C12" s="296" t="s">
        <v>376</v>
      </c>
      <c r="D12" s="297">
        <v>50401</v>
      </c>
      <c r="E12" s="297" t="s">
        <v>377</v>
      </c>
      <c r="F12" s="298">
        <v>1.42</v>
      </c>
      <c r="G12" s="299">
        <v>0</v>
      </c>
      <c r="H12" s="299">
        <v>0</v>
      </c>
      <c r="I12" s="299">
        <v>0</v>
      </c>
      <c r="J12" s="299">
        <v>0</v>
      </c>
      <c r="K12" s="300">
        <v>0</v>
      </c>
      <c r="L12" s="301">
        <v>0</v>
      </c>
      <c r="M12" s="299">
        <v>1.42</v>
      </c>
      <c r="N12" s="299">
        <v>0</v>
      </c>
      <c r="O12" s="299">
        <v>0</v>
      </c>
      <c r="P12" s="299">
        <v>0</v>
      </c>
      <c r="Q12" s="299">
        <v>0</v>
      </c>
      <c r="R12" s="299">
        <v>0</v>
      </c>
      <c r="S12" s="299">
        <v>1.42</v>
      </c>
      <c r="T12" s="299">
        <v>0</v>
      </c>
      <c r="U12" s="299">
        <v>0</v>
      </c>
      <c r="V12" s="299">
        <v>0</v>
      </c>
      <c r="W12" s="299">
        <v>0</v>
      </c>
      <c r="X12" s="299">
        <v>0</v>
      </c>
      <c r="Y12" s="299">
        <v>0</v>
      </c>
    </row>
    <row r="13" spans="1:254" ht="26.25" customHeight="1">
      <c r="A13" s="296" t="s">
        <v>380</v>
      </c>
      <c r="B13" s="296" t="s">
        <v>375</v>
      </c>
      <c r="C13" s="296" t="s">
        <v>364</v>
      </c>
      <c r="D13" s="297">
        <v>50401</v>
      </c>
      <c r="E13" s="297" t="s">
        <v>384</v>
      </c>
      <c r="F13" s="298">
        <v>45.57</v>
      </c>
      <c r="G13" s="299">
        <v>0</v>
      </c>
      <c r="H13" s="299">
        <v>0</v>
      </c>
      <c r="I13" s="299">
        <v>0</v>
      </c>
      <c r="J13" s="299">
        <v>0</v>
      </c>
      <c r="K13" s="300">
        <v>0</v>
      </c>
      <c r="L13" s="301">
        <v>0</v>
      </c>
      <c r="M13" s="299">
        <v>45.57</v>
      </c>
      <c r="N13" s="299">
        <v>0</v>
      </c>
      <c r="O13" s="299">
        <v>43.08</v>
      </c>
      <c r="P13" s="299">
        <v>0</v>
      </c>
      <c r="Q13" s="299">
        <v>2.4900000000000002</v>
      </c>
      <c r="R13" s="299">
        <v>0</v>
      </c>
      <c r="S13" s="299">
        <v>0</v>
      </c>
      <c r="T13" s="299">
        <v>0</v>
      </c>
      <c r="U13" s="299">
        <v>0</v>
      </c>
      <c r="V13" s="299">
        <v>0</v>
      </c>
      <c r="W13" s="299">
        <v>0</v>
      </c>
      <c r="X13" s="299">
        <v>0</v>
      </c>
      <c r="Y13" s="299">
        <v>0</v>
      </c>
    </row>
    <row r="14" spans="1:254" ht="26.25" customHeight="1">
      <c r="A14" s="296" t="s">
        <v>380</v>
      </c>
      <c r="B14" s="296" t="s">
        <v>375</v>
      </c>
      <c r="C14" s="296" t="s">
        <v>381</v>
      </c>
      <c r="D14" s="297">
        <v>50401</v>
      </c>
      <c r="E14" s="297" t="s">
        <v>382</v>
      </c>
      <c r="F14" s="298">
        <v>24.62</v>
      </c>
      <c r="G14" s="299">
        <v>0</v>
      </c>
      <c r="H14" s="299">
        <v>0</v>
      </c>
      <c r="I14" s="299">
        <v>0</v>
      </c>
      <c r="J14" s="299">
        <v>0</v>
      </c>
      <c r="K14" s="300">
        <v>0</v>
      </c>
      <c r="L14" s="301">
        <v>0</v>
      </c>
      <c r="M14" s="299">
        <v>24.62</v>
      </c>
      <c r="N14" s="299">
        <v>0</v>
      </c>
      <c r="O14" s="299">
        <v>0</v>
      </c>
      <c r="P14" s="299">
        <v>24.62</v>
      </c>
      <c r="Q14" s="299">
        <v>0</v>
      </c>
      <c r="R14" s="299">
        <v>0</v>
      </c>
      <c r="S14" s="299">
        <v>0</v>
      </c>
      <c r="T14" s="299">
        <v>0</v>
      </c>
      <c r="U14" s="299">
        <v>0</v>
      </c>
      <c r="V14" s="299">
        <v>0</v>
      </c>
      <c r="W14" s="299">
        <v>0</v>
      </c>
      <c r="X14" s="299">
        <v>0</v>
      </c>
      <c r="Y14" s="299">
        <v>0</v>
      </c>
    </row>
    <row r="15" spans="1:254" ht="26.25" customHeight="1">
      <c r="A15" s="296" t="s">
        <v>373</v>
      </c>
      <c r="B15" s="296" t="s">
        <v>371</v>
      </c>
      <c r="C15" s="296" t="s">
        <v>364</v>
      </c>
      <c r="D15" s="297">
        <v>50401</v>
      </c>
      <c r="E15" s="297" t="s">
        <v>374</v>
      </c>
      <c r="F15" s="298">
        <v>73.86</v>
      </c>
      <c r="G15" s="299">
        <v>0</v>
      </c>
      <c r="H15" s="299">
        <v>0</v>
      </c>
      <c r="I15" s="299">
        <v>0</v>
      </c>
      <c r="J15" s="299">
        <v>0</v>
      </c>
      <c r="K15" s="300">
        <v>0</v>
      </c>
      <c r="L15" s="301">
        <v>0</v>
      </c>
      <c r="M15" s="299">
        <v>0</v>
      </c>
      <c r="N15" s="299">
        <v>0</v>
      </c>
      <c r="O15" s="299">
        <v>0</v>
      </c>
      <c r="P15" s="299">
        <v>0</v>
      </c>
      <c r="Q15" s="299">
        <v>0</v>
      </c>
      <c r="R15" s="299">
        <v>0</v>
      </c>
      <c r="S15" s="299">
        <v>0</v>
      </c>
      <c r="T15" s="299">
        <v>0</v>
      </c>
      <c r="U15" s="299">
        <v>73.86</v>
      </c>
      <c r="V15" s="299">
        <v>0</v>
      </c>
      <c r="W15" s="299">
        <v>0</v>
      </c>
      <c r="X15" s="299">
        <v>0</v>
      </c>
      <c r="Y15" s="299">
        <v>0</v>
      </c>
    </row>
    <row r="16" spans="1:254" ht="23.1" customHeight="1">
      <c r="M16" s="158"/>
      <c r="N16" s="158"/>
      <c r="O16" s="158"/>
    </row>
    <row r="17" s="148" customFormat="1" ht="23.1" customHeight="1"/>
  </sheetData>
  <sheetProtection formatCells="0" formatColumns="0" formatRows="0"/>
  <mergeCells count="31">
    <mergeCell ref="A2:Y2"/>
    <mergeCell ref="X3:Y3"/>
    <mergeCell ref="S5:S6"/>
    <mergeCell ref="T5:T6"/>
    <mergeCell ref="K5:K6"/>
    <mergeCell ref="Q5:Q6"/>
    <mergeCell ref="R5:R6"/>
    <mergeCell ref="N5:N6"/>
    <mergeCell ref="O5:O6"/>
    <mergeCell ref="V5:V6"/>
    <mergeCell ref="W5:W6"/>
    <mergeCell ref="X5:X6"/>
    <mergeCell ref="Y5:Y6"/>
    <mergeCell ref="P5:P6"/>
    <mergeCell ref="U4:U6"/>
    <mergeCell ref="V4:Y4"/>
    <mergeCell ref="M4:T4"/>
    <mergeCell ref="M5:M6"/>
    <mergeCell ref="I5:I6"/>
    <mergeCell ref="J5:J6"/>
    <mergeCell ref="L5:L6"/>
    <mergeCell ref="B5:B6"/>
    <mergeCell ref="C5:C6"/>
    <mergeCell ref="H5:H6"/>
    <mergeCell ref="D4:D6"/>
    <mergeCell ref="E4:E6"/>
    <mergeCell ref="F4:F6"/>
    <mergeCell ref="G5:G6"/>
    <mergeCell ref="A4:C4"/>
    <mergeCell ref="A5:A6"/>
    <mergeCell ref="G4:L4"/>
  </mergeCells>
  <phoneticPr fontId="1" type="noConversion"/>
  <printOptions horizontalCentered="1"/>
  <pageMargins left="0.55118109297564644" right="0.55118109297564644" top="0.59055118110236215" bottom="0.59055118110236215" header="0.35433069927485905" footer="0.51181100484893072"/>
  <pageSetup paperSize="9" scale="10" orientation="landscape" r:id="rId1"/>
  <headerFooter alignWithMargins="0">
    <oddFooter>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showGridLines="0" showZeros="0" workbookViewId="0"/>
  </sheetViews>
  <sheetFormatPr defaultRowHeight="14.25"/>
  <cols>
    <col min="1" max="3" width="5.375" customWidth="1"/>
    <col min="5" max="5" width="18" customWidth="1"/>
    <col min="6" max="6" width="12.5" customWidth="1"/>
  </cols>
  <sheetData>
    <row r="1" spans="1:14" ht="14.25" customHeight="1">
      <c r="N1" t="s">
        <v>200</v>
      </c>
    </row>
    <row r="2" spans="1:14" ht="33" customHeight="1">
      <c r="A2" s="427" t="s">
        <v>341</v>
      </c>
      <c r="B2" s="427"/>
      <c r="C2" s="427"/>
      <c r="D2" s="427"/>
      <c r="E2" s="427"/>
      <c r="F2" s="427"/>
      <c r="G2" s="427"/>
      <c r="H2" s="427"/>
      <c r="I2" s="427"/>
      <c r="J2" s="427"/>
      <c r="K2" s="427"/>
      <c r="L2" s="427"/>
      <c r="M2" s="427"/>
      <c r="N2" s="427"/>
    </row>
    <row r="3" spans="1:14" ht="14.25" customHeight="1">
      <c r="M3" s="449" t="s">
        <v>217</v>
      </c>
      <c r="N3" s="449"/>
    </row>
    <row r="4" spans="1:14" ht="22.5" customHeight="1">
      <c r="A4" s="429" t="s">
        <v>291</v>
      </c>
      <c r="B4" s="429"/>
      <c r="C4" s="429"/>
      <c r="D4" s="407" t="s">
        <v>292</v>
      </c>
      <c r="E4" s="407" t="s">
        <v>293</v>
      </c>
      <c r="F4" s="407" t="s">
        <v>294</v>
      </c>
      <c r="G4" s="407" t="s">
        <v>295</v>
      </c>
      <c r="H4" s="407"/>
      <c r="I4" s="407"/>
      <c r="J4" s="407"/>
      <c r="K4" s="407"/>
      <c r="L4" s="407" t="s">
        <v>233</v>
      </c>
      <c r="M4" s="407"/>
      <c r="N4" s="407"/>
    </row>
    <row r="5" spans="1:14" ht="17.25" customHeight="1">
      <c r="A5" s="407" t="s">
        <v>296</v>
      </c>
      <c r="B5" s="430" t="s">
        <v>297</v>
      </c>
      <c r="C5" s="407" t="s">
        <v>298</v>
      </c>
      <c r="D5" s="407"/>
      <c r="E5" s="407"/>
      <c r="F5" s="407"/>
      <c r="G5" s="407" t="s">
        <v>299</v>
      </c>
      <c r="H5" s="407" t="s">
        <v>254</v>
      </c>
      <c r="I5" s="407" t="s">
        <v>90</v>
      </c>
      <c r="J5" s="407" t="s">
        <v>255</v>
      </c>
      <c r="K5" s="407" t="s">
        <v>91</v>
      </c>
      <c r="L5" s="407" t="s">
        <v>299</v>
      </c>
      <c r="M5" s="407" t="s">
        <v>82</v>
      </c>
      <c r="N5" s="407" t="s">
        <v>256</v>
      </c>
    </row>
    <row r="6" spans="1:14" ht="20.25" customHeight="1">
      <c r="A6" s="407"/>
      <c r="B6" s="430"/>
      <c r="C6" s="407"/>
      <c r="D6" s="407"/>
      <c r="E6" s="407"/>
      <c r="F6" s="407"/>
      <c r="G6" s="407"/>
      <c r="H6" s="407"/>
      <c r="I6" s="407"/>
      <c r="J6" s="407"/>
      <c r="K6" s="407"/>
      <c r="L6" s="407"/>
      <c r="M6" s="407"/>
      <c r="N6" s="407"/>
    </row>
    <row r="7" spans="1:14" s="236" customFormat="1" ht="29.25" customHeight="1">
      <c r="A7" s="270"/>
      <c r="B7" s="270"/>
      <c r="C7" s="270"/>
      <c r="D7" s="269"/>
      <c r="E7" s="303" t="s">
        <v>62</v>
      </c>
      <c r="F7" s="271">
        <f t="shared" ref="F7:N7" si="0">F8</f>
        <v>884.05000000000007</v>
      </c>
      <c r="G7" s="271">
        <f t="shared" si="0"/>
        <v>874.57</v>
      </c>
      <c r="H7" s="271">
        <f t="shared" si="0"/>
        <v>606</v>
      </c>
      <c r="I7" s="271">
        <f t="shared" si="0"/>
        <v>194.71</v>
      </c>
      <c r="J7" s="271">
        <f t="shared" si="0"/>
        <v>73.86</v>
      </c>
      <c r="K7" s="271">
        <f t="shared" si="0"/>
        <v>0</v>
      </c>
      <c r="L7" s="271">
        <f t="shared" si="0"/>
        <v>9.48</v>
      </c>
      <c r="M7" s="271">
        <f t="shared" si="0"/>
        <v>9.48</v>
      </c>
      <c r="N7" s="271">
        <f t="shared" si="0"/>
        <v>0</v>
      </c>
    </row>
    <row r="8" spans="1:14" ht="29.25" customHeight="1">
      <c r="A8" s="270"/>
      <c r="B8" s="270"/>
      <c r="C8" s="270"/>
      <c r="D8" s="269" t="s">
        <v>360</v>
      </c>
      <c r="E8" s="270" t="s">
        <v>361</v>
      </c>
      <c r="F8" s="271">
        <f t="shared" ref="F8:N8" si="1">SUM(F9:F14)</f>
        <v>884.05000000000007</v>
      </c>
      <c r="G8" s="271">
        <f t="shared" si="1"/>
        <v>874.57</v>
      </c>
      <c r="H8" s="271">
        <f t="shared" si="1"/>
        <v>606</v>
      </c>
      <c r="I8" s="271">
        <f t="shared" si="1"/>
        <v>194.71</v>
      </c>
      <c r="J8" s="271">
        <f t="shared" si="1"/>
        <v>73.86</v>
      </c>
      <c r="K8" s="271">
        <f t="shared" si="1"/>
        <v>0</v>
      </c>
      <c r="L8" s="271">
        <f t="shared" si="1"/>
        <v>9.48</v>
      </c>
      <c r="M8" s="271">
        <f t="shared" si="1"/>
        <v>9.48</v>
      </c>
      <c r="N8" s="271">
        <f t="shared" si="1"/>
        <v>0</v>
      </c>
    </row>
    <row r="9" spans="1:14" ht="29.25" customHeight="1">
      <c r="A9" s="270">
        <v>201</v>
      </c>
      <c r="B9" s="270">
        <v>1</v>
      </c>
      <c r="C9" s="270">
        <v>2</v>
      </c>
      <c r="D9" s="269" t="s">
        <v>365</v>
      </c>
      <c r="E9" s="270" t="s">
        <v>372</v>
      </c>
      <c r="F9" s="271">
        <v>615.48</v>
      </c>
      <c r="G9" s="271">
        <v>606</v>
      </c>
      <c r="H9" s="271">
        <v>606</v>
      </c>
      <c r="I9" s="271">
        <v>0</v>
      </c>
      <c r="J9" s="271">
        <v>0</v>
      </c>
      <c r="K9" s="271">
        <v>0</v>
      </c>
      <c r="L9" s="271">
        <v>9.48</v>
      </c>
      <c r="M9" s="271">
        <v>9.48</v>
      </c>
      <c r="N9" s="271">
        <v>0</v>
      </c>
    </row>
    <row r="10" spans="1:14" ht="29.25" customHeight="1">
      <c r="A10" s="270">
        <v>208</v>
      </c>
      <c r="B10" s="270">
        <v>5</v>
      </c>
      <c r="C10" s="270">
        <v>5</v>
      </c>
      <c r="D10" s="269" t="s">
        <v>365</v>
      </c>
      <c r="E10" s="270" t="s">
        <v>390</v>
      </c>
      <c r="F10" s="271">
        <v>123.1</v>
      </c>
      <c r="G10" s="271">
        <v>123.1</v>
      </c>
      <c r="H10" s="271">
        <v>0</v>
      </c>
      <c r="I10" s="271">
        <v>123.1</v>
      </c>
      <c r="J10" s="271">
        <v>0</v>
      </c>
      <c r="K10" s="271">
        <v>0</v>
      </c>
      <c r="L10" s="271">
        <v>0</v>
      </c>
      <c r="M10" s="271">
        <v>0</v>
      </c>
      <c r="N10" s="271">
        <v>0</v>
      </c>
    </row>
    <row r="11" spans="1:14" ht="29.25" customHeight="1">
      <c r="A11" s="270">
        <v>208</v>
      </c>
      <c r="B11" s="270">
        <v>11</v>
      </c>
      <c r="C11" s="270">
        <v>99</v>
      </c>
      <c r="D11" s="269" t="s">
        <v>365</v>
      </c>
      <c r="E11" s="270" t="s">
        <v>377</v>
      </c>
      <c r="F11" s="271">
        <v>1.42</v>
      </c>
      <c r="G11" s="271">
        <v>1.42</v>
      </c>
      <c r="H11" s="271">
        <v>0</v>
      </c>
      <c r="I11" s="271">
        <v>1.42</v>
      </c>
      <c r="J11" s="271">
        <v>0</v>
      </c>
      <c r="K11" s="271">
        <v>0</v>
      </c>
      <c r="L11" s="271">
        <v>0</v>
      </c>
      <c r="M11" s="271">
        <v>0</v>
      </c>
      <c r="N11" s="271">
        <v>0</v>
      </c>
    </row>
    <row r="12" spans="1:14" ht="29.25" customHeight="1">
      <c r="A12" s="270">
        <v>210</v>
      </c>
      <c r="B12" s="270">
        <v>11</v>
      </c>
      <c r="C12" s="270">
        <v>1</v>
      </c>
      <c r="D12" s="269" t="s">
        <v>365</v>
      </c>
      <c r="E12" s="270" t="s">
        <v>384</v>
      </c>
      <c r="F12" s="271">
        <v>45.57</v>
      </c>
      <c r="G12" s="271">
        <v>45.57</v>
      </c>
      <c r="H12" s="271">
        <v>0</v>
      </c>
      <c r="I12" s="271">
        <v>45.57</v>
      </c>
      <c r="J12" s="271">
        <v>0</v>
      </c>
      <c r="K12" s="271">
        <v>0</v>
      </c>
      <c r="L12" s="271">
        <v>0</v>
      </c>
      <c r="M12" s="271">
        <v>0</v>
      </c>
      <c r="N12" s="271">
        <v>0</v>
      </c>
    </row>
    <row r="13" spans="1:14" ht="29.25" customHeight="1">
      <c r="A13" s="270">
        <v>210</v>
      </c>
      <c r="B13" s="270">
        <v>11</v>
      </c>
      <c r="C13" s="270">
        <v>3</v>
      </c>
      <c r="D13" s="269" t="s">
        <v>365</v>
      </c>
      <c r="E13" s="270" t="s">
        <v>382</v>
      </c>
      <c r="F13" s="271">
        <v>24.62</v>
      </c>
      <c r="G13" s="271">
        <v>24.62</v>
      </c>
      <c r="H13" s="271">
        <v>0</v>
      </c>
      <c r="I13" s="271">
        <v>24.62</v>
      </c>
      <c r="J13" s="271">
        <v>0</v>
      </c>
      <c r="K13" s="271">
        <v>0</v>
      </c>
      <c r="L13" s="271">
        <v>0</v>
      </c>
      <c r="M13" s="271">
        <v>0</v>
      </c>
      <c r="N13" s="271">
        <v>0</v>
      </c>
    </row>
    <row r="14" spans="1:14" ht="29.25" customHeight="1">
      <c r="A14" s="270">
        <v>221</v>
      </c>
      <c r="B14" s="270">
        <v>2</v>
      </c>
      <c r="C14" s="270">
        <v>1</v>
      </c>
      <c r="D14" s="269" t="s">
        <v>365</v>
      </c>
      <c r="E14" s="270" t="s">
        <v>374</v>
      </c>
      <c r="F14" s="271">
        <v>73.86</v>
      </c>
      <c r="G14" s="271">
        <v>73.86</v>
      </c>
      <c r="H14" s="271">
        <v>0</v>
      </c>
      <c r="I14" s="271">
        <v>0</v>
      </c>
      <c r="J14" s="271">
        <v>73.86</v>
      </c>
      <c r="K14" s="271">
        <v>0</v>
      </c>
      <c r="L14" s="271">
        <v>0</v>
      </c>
      <c r="M14" s="271">
        <v>0</v>
      </c>
      <c r="N14" s="271">
        <v>0</v>
      </c>
    </row>
  </sheetData>
  <sheetProtection formatCells="0" formatColumns="0" formatRows="0"/>
  <mergeCells count="19">
    <mergeCell ref="M3:N3"/>
    <mergeCell ref="A2:N2"/>
    <mergeCell ref="K5:K6"/>
    <mergeCell ref="M5:M6"/>
    <mergeCell ref="N5:N6"/>
    <mergeCell ref="D4:D6"/>
    <mergeCell ref="E4:E6"/>
    <mergeCell ref="F4:F6"/>
    <mergeCell ref="G4:K4"/>
    <mergeCell ref="L4:N4"/>
    <mergeCell ref="A4:C4"/>
    <mergeCell ref="A5:A6"/>
    <mergeCell ref="B5:B6"/>
    <mergeCell ref="C5:C6"/>
    <mergeCell ref="L5:L6"/>
    <mergeCell ref="G5:G6"/>
    <mergeCell ref="H5:H6"/>
    <mergeCell ref="I5:I6"/>
    <mergeCell ref="J5:J6"/>
  </mergeCells>
  <phoneticPr fontId="1" type="noConversion"/>
  <pageMargins left="0.75" right="0.75" top="1" bottom="1" header="0.5" footer="0.5"/>
  <pageSetup paperSize="9" scale="75" orientation="landscape" horizontalDpi="1200" verticalDpi="1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2"/>
  <sheetViews>
    <sheetView showGridLines="0" showZeros="0" workbookViewId="0"/>
  </sheetViews>
  <sheetFormatPr defaultColWidth="6.75" defaultRowHeight="23.1" customHeight="1"/>
  <cols>
    <col min="1" max="3" width="4" style="159" customWidth="1"/>
    <col min="4" max="4" width="9.625" style="159" customWidth="1"/>
    <col min="5" max="5" width="21.875" style="159" customWidth="1"/>
    <col min="6" max="6" width="8.625" style="159" customWidth="1"/>
    <col min="7" max="14" width="7.25" style="159" customWidth="1"/>
    <col min="15" max="16" width="7" style="159" customWidth="1"/>
    <col min="17" max="25" width="7.25" style="159" customWidth="1"/>
    <col min="26" max="26" width="6.875" style="159" customWidth="1"/>
    <col min="27" max="27" width="7.25" style="159" customWidth="1"/>
    <col min="28" max="16384" width="6.75" style="159"/>
  </cols>
  <sheetData>
    <row r="1" spans="1:27" ht="23.1" customHeight="1"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Y1" s="463" t="s">
        <v>316</v>
      </c>
      <c r="Z1" s="463"/>
      <c r="AA1" s="463"/>
    </row>
    <row r="2" spans="1:27" ht="23.1" customHeight="1">
      <c r="A2" s="466" t="s">
        <v>165</v>
      </c>
      <c r="B2" s="466"/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  <c r="O2" s="466"/>
      <c r="P2" s="466"/>
      <c r="Q2" s="466"/>
      <c r="R2" s="466"/>
      <c r="S2" s="466"/>
      <c r="T2" s="466"/>
      <c r="U2" s="466"/>
      <c r="V2" s="466"/>
      <c r="W2" s="466"/>
      <c r="X2" s="466"/>
      <c r="Y2" s="466"/>
      <c r="Z2" s="466"/>
      <c r="AA2" s="466"/>
    </row>
    <row r="3" spans="1:27" ht="23.1" customHeight="1">
      <c r="A3" s="161"/>
      <c r="B3" s="161"/>
      <c r="C3" s="161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Y3" s="462" t="s">
        <v>217</v>
      </c>
      <c r="Z3" s="462"/>
      <c r="AA3" s="462"/>
    </row>
    <row r="4" spans="1:27" ht="23.1" customHeight="1">
      <c r="A4" s="465" t="s">
        <v>69</v>
      </c>
      <c r="B4" s="465"/>
      <c r="C4" s="465"/>
      <c r="D4" s="464" t="s">
        <v>60</v>
      </c>
      <c r="E4" s="464" t="s">
        <v>70</v>
      </c>
      <c r="F4" s="464" t="s">
        <v>41</v>
      </c>
      <c r="G4" s="464" t="s">
        <v>98</v>
      </c>
      <c r="H4" s="464" t="s">
        <v>99</v>
      </c>
      <c r="I4" s="464" t="s">
        <v>100</v>
      </c>
      <c r="J4" s="464" t="s">
        <v>101</v>
      </c>
      <c r="K4" s="464" t="s">
        <v>102</v>
      </c>
      <c r="L4" s="464" t="s">
        <v>103</v>
      </c>
      <c r="M4" s="464" t="s">
        <v>156</v>
      </c>
      <c r="N4" s="464" t="s">
        <v>157</v>
      </c>
      <c r="O4" s="464" t="s">
        <v>104</v>
      </c>
      <c r="P4" s="467" t="s">
        <v>349</v>
      </c>
      <c r="Q4" s="464" t="s">
        <v>105</v>
      </c>
      <c r="R4" s="464" t="s">
        <v>106</v>
      </c>
      <c r="S4" s="464" t="s">
        <v>158</v>
      </c>
      <c r="T4" s="464" t="s">
        <v>107</v>
      </c>
      <c r="U4" s="464" t="s">
        <v>108</v>
      </c>
      <c r="V4" s="464" t="s">
        <v>130</v>
      </c>
      <c r="W4" s="464" t="s">
        <v>131</v>
      </c>
      <c r="X4" s="464" t="s">
        <v>132</v>
      </c>
      <c r="Y4" s="464" t="s">
        <v>109</v>
      </c>
      <c r="Z4" s="464" t="s">
        <v>160</v>
      </c>
      <c r="AA4" s="464" t="s">
        <v>110</v>
      </c>
    </row>
    <row r="5" spans="1:27" ht="23.1" customHeight="1">
      <c r="A5" s="464" t="s">
        <v>72</v>
      </c>
      <c r="B5" s="464" t="s">
        <v>73</v>
      </c>
      <c r="C5" s="464" t="s">
        <v>74</v>
      </c>
      <c r="D5" s="464"/>
      <c r="E5" s="464"/>
      <c r="F5" s="464"/>
      <c r="G5" s="464"/>
      <c r="H5" s="464"/>
      <c r="I5" s="464"/>
      <c r="J5" s="464"/>
      <c r="K5" s="464"/>
      <c r="L5" s="464"/>
      <c r="M5" s="464"/>
      <c r="N5" s="464"/>
      <c r="O5" s="464"/>
      <c r="P5" s="468"/>
      <c r="Q5" s="464"/>
      <c r="R5" s="464"/>
      <c r="S5" s="464"/>
      <c r="T5" s="464"/>
      <c r="U5" s="464"/>
      <c r="V5" s="464"/>
      <c r="W5" s="464"/>
      <c r="X5" s="464"/>
      <c r="Y5" s="464"/>
      <c r="Z5" s="464"/>
      <c r="AA5" s="464"/>
    </row>
    <row r="6" spans="1:27" ht="23.1" customHeight="1">
      <c r="A6" s="464"/>
      <c r="B6" s="464"/>
      <c r="C6" s="464"/>
      <c r="D6" s="464"/>
      <c r="E6" s="464"/>
      <c r="F6" s="464"/>
      <c r="G6" s="464"/>
      <c r="H6" s="464"/>
      <c r="I6" s="464"/>
      <c r="J6" s="464"/>
      <c r="K6" s="464"/>
      <c r="L6" s="464"/>
      <c r="M6" s="464"/>
      <c r="N6" s="464"/>
      <c r="O6" s="464"/>
      <c r="P6" s="469"/>
      <c r="Q6" s="464"/>
      <c r="R6" s="464"/>
      <c r="S6" s="464"/>
      <c r="T6" s="464"/>
      <c r="U6" s="464"/>
      <c r="V6" s="464"/>
      <c r="W6" s="464"/>
      <c r="X6" s="464"/>
      <c r="Y6" s="464"/>
      <c r="Z6" s="464"/>
      <c r="AA6" s="464"/>
    </row>
    <row r="7" spans="1:27" ht="23.1" customHeight="1">
      <c r="A7" s="163" t="s">
        <v>65</v>
      </c>
      <c r="B7" s="163" t="s">
        <v>65</v>
      </c>
      <c r="C7" s="163" t="s">
        <v>65</v>
      </c>
      <c r="D7" s="163" t="s">
        <v>65</v>
      </c>
      <c r="E7" s="163" t="s">
        <v>65</v>
      </c>
      <c r="F7" s="163">
        <v>1</v>
      </c>
      <c r="G7" s="163">
        <v>2</v>
      </c>
      <c r="H7" s="163">
        <v>3</v>
      </c>
      <c r="I7" s="163">
        <v>4</v>
      </c>
      <c r="J7" s="163">
        <v>5</v>
      </c>
      <c r="K7" s="163">
        <v>6</v>
      </c>
      <c r="L7" s="163">
        <v>7</v>
      </c>
      <c r="M7" s="163">
        <v>8</v>
      </c>
      <c r="N7" s="163">
        <v>9</v>
      </c>
      <c r="O7" s="163">
        <v>10</v>
      </c>
      <c r="P7" s="163">
        <v>11</v>
      </c>
      <c r="Q7" s="163">
        <v>12</v>
      </c>
      <c r="R7" s="163">
        <v>13</v>
      </c>
      <c r="S7" s="163">
        <v>14</v>
      </c>
      <c r="T7" s="163">
        <v>15</v>
      </c>
      <c r="U7" s="163">
        <v>16</v>
      </c>
      <c r="V7" s="163">
        <v>17</v>
      </c>
      <c r="W7" s="163">
        <v>18</v>
      </c>
      <c r="X7" s="163">
        <v>19</v>
      </c>
      <c r="Y7" s="163">
        <v>20</v>
      </c>
      <c r="Z7" s="163">
        <v>21</v>
      </c>
      <c r="AA7" s="163">
        <v>22</v>
      </c>
    </row>
    <row r="8" spans="1:27" s="164" customFormat="1" ht="23.1" customHeight="1">
      <c r="A8" s="304"/>
      <c r="B8" s="304"/>
      <c r="C8" s="304"/>
      <c r="D8" s="305"/>
      <c r="E8" s="306" t="s">
        <v>62</v>
      </c>
      <c r="F8" s="307">
        <f t="shared" ref="F8:O10" si="0">F9</f>
        <v>277.47000000000003</v>
      </c>
      <c r="G8" s="307">
        <f t="shared" si="0"/>
        <v>12.08</v>
      </c>
      <c r="H8" s="307">
        <f t="shared" si="0"/>
        <v>10</v>
      </c>
      <c r="I8" s="307">
        <f t="shared" si="0"/>
        <v>9</v>
      </c>
      <c r="J8" s="307">
        <f t="shared" si="0"/>
        <v>11.4</v>
      </c>
      <c r="K8" s="307">
        <f t="shared" si="0"/>
        <v>7.5</v>
      </c>
      <c r="L8" s="307">
        <f t="shared" si="0"/>
        <v>0</v>
      </c>
      <c r="M8" s="307">
        <f t="shared" si="0"/>
        <v>10</v>
      </c>
      <c r="N8" s="307">
        <f t="shared" si="0"/>
        <v>0</v>
      </c>
      <c r="O8" s="307">
        <f t="shared" si="0"/>
        <v>11.26</v>
      </c>
      <c r="P8" s="307">
        <f t="shared" ref="P8:Y10" si="1">P9</f>
        <v>0</v>
      </c>
      <c r="Q8" s="307">
        <f t="shared" si="1"/>
        <v>15</v>
      </c>
      <c r="R8" s="307">
        <f t="shared" si="1"/>
        <v>10</v>
      </c>
      <c r="S8" s="307">
        <f t="shared" si="1"/>
        <v>12</v>
      </c>
      <c r="T8" s="307">
        <f t="shared" si="1"/>
        <v>9.9600000000000009</v>
      </c>
      <c r="U8" s="307">
        <f t="shared" si="1"/>
        <v>9.5</v>
      </c>
      <c r="V8" s="307">
        <f t="shared" si="1"/>
        <v>42</v>
      </c>
      <c r="W8" s="307">
        <f t="shared" si="1"/>
        <v>44.62</v>
      </c>
      <c r="X8" s="307">
        <f t="shared" si="1"/>
        <v>43.84</v>
      </c>
      <c r="Y8" s="307">
        <f t="shared" si="1"/>
        <v>9.41</v>
      </c>
      <c r="Z8" s="307">
        <f t="shared" ref="Z8:AA10" si="2">Z9</f>
        <v>9.9</v>
      </c>
      <c r="AA8" s="307">
        <f t="shared" si="2"/>
        <v>0</v>
      </c>
    </row>
    <row r="9" spans="1:27" ht="23.1" customHeight="1">
      <c r="A9" s="304"/>
      <c r="B9" s="304"/>
      <c r="C9" s="304"/>
      <c r="D9" s="305" t="s">
        <v>391</v>
      </c>
      <c r="E9" s="306" t="s">
        <v>392</v>
      </c>
      <c r="F9" s="307">
        <f t="shared" si="0"/>
        <v>277.47000000000003</v>
      </c>
      <c r="G9" s="307">
        <f t="shared" si="0"/>
        <v>12.08</v>
      </c>
      <c r="H9" s="307">
        <f t="shared" si="0"/>
        <v>10</v>
      </c>
      <c r="I9" s="307">
        <f t="shared" si="0"/>
        <v>9</v>
      </c>
      <c r="J9" s="307">
        <f t="shared" si="0"/>
        <v>11.4</v>
      </c>
      <c r="K9" s="307">
        <f t="shared" si="0"/>
        <v>7.5</v>
      </c>
      <c r="L9" s="307">
        <f t="shared" si="0"/>
        <v>0</v>
      </c>
      <c r="M9" s="307">
        <f t="shared" si="0"/>
        <v>10</v>
      </c>
      <c r="N9" s="307">
        <f t="shared" si="0"/>
        <v>0</v>
      </c>
      <c r="O9" s="307">
        <f t="shared" si="0"/>
        <v>11.26</v>
      </c>
      <c r="P9" s="307">
        <f t="shared" si="1"/>
        <v>0</v>
      </c>
      <c r="Q9" s="307">
        <f t="shared" si="1"/>
        <v>15</v>
      </c>
      <c r="R9" s="307">
        <f t="shared" si="1"/>
        <v>10</v>
      </c>
      <c r="S9" s="307">
        <f t="shared" si="1"/>
        <v>12</v>
      </c>
      <c r="T9" s="307">
        <f t="shared" si="1"/>
        <v>9.9600000000000009</v>
      </c>
      <c r="U9" s="307">
        <f t="shared" si="1"/>
        <v>9.5</v>
      </c>
      <c r="V9" s="307">
        <f t="shared" si="1"/>
        <v>42</v>
      </c>
      <c r="W9" s="307">
        <f t="shared" si="1"/>
        <v>44.62</v>
      </c>
      <c r="X9" s="307">
        <f t="shared" si="1"/>
        <v>43.84</v>
      </c>
      <c r="Y9" s="307">
        <f t="shared" si="1"/>
        <v>9.41</v>
      </c>
      <c r="Z9" s="307">
        <f t="shared" si="2"/>
        <v>9.9</v>
      </c>
      <c r="AA9" s="307">
        <f t="shared" si="2"/>
        <v>0</v>
      </c>
    </row>
    <row r="10" spans="1:27" ht="23.1" customHeight="1">
      <c r="A10" s="304"/>
      <c r="B10" s="304"/>
      <c r="C10" s="304"/>
      <c r="D10" s="305" t="s">
        <v>365</v>
      </c>
      <c r="E10" s="306" t="s">
        <v>393</v>
      </c>
      <c r="F10" s="307">
        <f t="shared" si="0"/>
        <v>277.47000000000003</v>
      </c>
      <c r="G10" s="307">
        <f t="shared" si="0"/>
        <v>12.08</v>
      </c>
      <c r="H10" s="307">
        <f t="shared" si="0"/>
        <v>10</v>
      </c>
      <c r="I10" s="307">
        <f t="shared" si="0"/>
        <v>9</v>
      </c>
      <c r="J10" s="307">
        <f t="shared" si="0"/>
        <v>11.4</v>
      </c>
      <c r="K10" s="307">
        <f t="shared" si="0"/>
        <v>7.5</v>
      </c>
      <c r="L10" s="307">
        <f t="shared" si="0"/>
        <v>0</v>
      </c>
      <c r="M10" s="307">
        <f t="shared" si="0"/>
        <v>10</v>
      </c>
      <c r="N10" s="307">
        <f t="shared" si="0"/>
        <v>0</v>
      </c>
      <c r="O10" s="307">
        <f t="shared" si="0"/>
        <v>11.26</v>
      </c>
      <c r="P10" s="307">
        <f t="shared" si="1"/>
        <v>0</v>
      </c>
      <c r="Q10" s="307">
        <f t="shared" si="1"/>
        <v>15</v>
      </c>
      <c r="R10" s="307">
        <f t="shared" si="1"/>
        <v>10</v>
      </c>
      <c r="S10" s="307">
        <f t="shared" si="1"/>
        <v>12</v>
      </c>
      <c r="T10" s="307">
        <f t="shared" si="1"/>
        <v>9.9600000000000009</v>
      </c>
      <c r="U10" s="307">
        <f t="shared" si="1"/>
        <v>9.5</v>
      </c>
      <c r="V10" s="307">
        <f t="shared" si="1"/>
        <v>42</v>
      </c>
      <c r="W10" s="307">
        <f t="shared" si="1"/>
        <v>44.62</v>
      </c>
      <c r="X10" s="307">
        <f t="shared" si="1"/>
        <v>43.84</v>
      </c>
      <c r="Y10" s="307">
        <f t="shared" si="1"/>
        <v>9.41</v>
      </c>
      <c r="Z10" s="307">
        <f t="shared" si="2"/>
        <v>9.9</v>
      </c>
      <c r="AA10" s="307">
        <f t="shared" si="2"/>
        <v>0</v>
      </c>
    </row>
    <row r="11" spans="1:27" ht="23.1" customHeight="1">
      <c r="A11" s="304" t="s">
        <v>367</v>
      </c>
      <c r="B11" s="304" t="s">
        <v>364</v>
      </c>
      <c r="C11" s="304" t="s">
        <v>364</v>
      </c>
      <c r="D11" s="305" t="s">
        <v>394</v>
      </c>
      <c r="E11" s="306" t="s">
        <v>395</v>
      </c>
      <c r="F11" s="307">
        <v>277.47000000000003</v>
      </c>
      <c r="G11" s="307">
        <v>12.08</v>
      </c>
      <c r="H11" s="307">
        <v>10</v>
      </c>
      <c r="I11" s="307">
        <v>9</v>
      </c>
      <c r="J11" s="307">
        <v>11.4</v>
      </c>
      <c r="K11" s="307">
        <v>7.5</v>
      </c>
      <c r="L11" s="307">
        <v>0</v>
      </c>
      <c r="M11" s="307">
        <v>10</v>
      </c>
      <c r="N11" s="307">
        <v>0</v>
      </c>
      <c r="O11" s="307">
        <v>11.26</v>
      </c>
      <c r="P11" s="307">
        <v>0</v>
      </c>
      <c r="Q11" s="307">
        <v>15</v>
      </c>
      <c r="R11" s="307">
        <v>10</v>
      </c>
      <c r="S11" s="307">
        <v>12</v>
      </c>
      <c r="T11" s="307">
        <v>9.9600000000000009</v>
      </c>
      <c r="U11" s="307">
        <v>9.5</v>
      </c>
      <c r="V11" s="307">
        <v>42</v>
      </c>
      <c r="W11" s="307">
        <v>44.62</v>
      </c>
      <c r="X11" s="307">
        <v>43.84</v>
      </c>
      <c r="Y11" s="307">
        <v>9.41</v>
      </c>
      <c r="Z11" s="307">
        <v>9.9</v>
      </c>
      <c r="AA11" s="307">
        <v>0</v>
      </c>
    </row>
    <row r="12" spans="1:27" ht="23.1" customHeight="1">
      <c r="K12" s="164"/>
    </row>
  </sheetData>
  <sheetProtection formatCells="0" formatColumns="0" formatRows="0"/>
  <mergeCells count="31">
    <mergeCell ref="S4:S6"/>
    <mergeCell ref="H4:H6"/>
    <mergeCell ref="J4:J6"/>
    <mergeCell ref="K4:K6"/>
    <mergeCell ref="L4:L6"/>
    <mergeCell ref="V4:V6"/>
    <mergeCell ref="U4:U6"/>
    <mergeCell ref="M4:M6"/>
    <mergeCell ref="P4:P6"/>
    <mergeCell ref="Q4:Q6"/>
    <mergeCell ref="R4:R6"/>
    <mergeCell ref="I4:I6"/>
    <mergeCell ref="A4:C4"/>
    <mergeCell ref="A5:A6"/>
    <mergeCell ref="B5:B6"/>
    <mergeCell ref="C5:C6"/>
    <mergeCell ref="T4:T6"/>
    <mergeCell ref="D4:D6"/>
    <mergeCell ref="E4:E6"/>
    <mergeCell ref="F4:F6"/>
    <mergeCell ref="G4:G6"/>
    <mergeCell ref="Y3:AA3"/>
    <mergeCell ref="Y1:AA1"/>
    <mergeCell ref="X4:X6"/>
    <mergeCell ref="W4:W6"/>
    <mergeCell ref="Y4:Y6"/>
    <mergeCell ref="AA4:AA6"/>
    <mergeCell ref="A2:AA2"/>
    <mergeCell ref="Z4:Z6"/>
    <mergeCell ref="N4:N6"/>
    <mergeCell ref="O4:O6"/>
  </mergeCells>
  <phoneticPr fontId="1" type="noConversion"/>
  <printOptions horizontalCentered="1"/>
  <pageMargins left="0.55118109297564644" right="0.55118109297564644" top="0.78740157480314954" bottom="0.59055118110236215" header="0.35433069927485905" footer="0.51181100484893072"/>
  <pageSetup paperSize="9" scale="62" orientation="landscape" r:id="rId1"/>
  <headerFooter alignWithMargins="0">
    <oddFooter>第 &amp;P 页，共 &amp;N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showGridLines="0" showZeros="0" workbookViewId="0"/>
  </sheetViews>
  <sheetFormatPr defaultRowHeight="14.25"/>
  <cols>
    <col min="1" max="3" width="5.75" customWidth="1"/>
    <col min="5" max="5" width="17.5" customWidth="1"/>
    <col min="6" max="6" width="12.75" customWidth="1"/>
    <col min="7" max="7" width="10.625" customWidth="1"/>
    <col min="18" max="18" width="11.5" customWidth="1"/>
  </cols>
  <sheetData>
    <row r="1" spans="1:20" ht="14.25" customHeight="1">
      <c r="T1" t="s">
        <v>317</v>
      </c>
    </row>
    <row r="2" spans="1:20" ht="33.75" customHeight="1">
      <c r="A2" s="406" t="s">
        <v>333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  <c r="P2" s="406"/>
      <c r="Q2" s="406"/>
      <c r="R2" s="406"/>
      <c r="S2" s="406"/>
      <c r="T2" s="406"/>
    </row>
    <row r="3" spans="1:20" ht="14.25" customHeight="1">
      <c r="S3" s="449" t="s">
        <v>217</v>
      </c>
      <c r="T3" s="449"/>
    </row>
    <row r="4" spans="1:20" ht="22.5" customHeight="1">
      <c r="A4" s="440" t="s">
        <v>291</v>
      </c>
      <c r="B4" s="440"/>
      <c r="C4" s="440"/>
      <c r="D4" s="407" t="s">
        <v>253</v>
      </c>
      <c r="E4" s="407" t="s">
        <v>193</v>
      </c>
      <c r="F4" s="411" t="s">
        <v>300</v>
      </c>
      <c r="G4" s="407" t="s">
        <v>232</v>
      </c>
      <c r="H4" s="407"/>
      <c r="I4" s="407"/>
      <c r="J4" s="407"/>
      <c r="K4" s="407"/>
      <c r="L4" s="407"/>
      <c r="M4" s="407"/>
      <c r="N4" s="407"/>
      <c r="O4" s="407"/>
      <c r="P4" s="407"/>
      <c r="Q4" s="407"/>
      <c r="R4" s="407" t="s">
        <v>233</v>
      </c>
      <c r="S4" s="407"/>
      <c r="T4" s="407"/>
    </row>
    <row r="5" spans="1:20" ht="14.25" customHeight="1">
      <c r="A5" s="440"/>
      <c r="B5" s="440"/>
      <c r="C5" s="440"/>
      <c r="D5" s="407"/>
      <c r="E5" s="407"/>
      <c r="F5" s="412"/>
      <c r="G5" s="407" t="s">
        <v>301</v>
      </c>
      <c r="H5" s="407" t="s">
        <v>268</v>
      </c>
      <c r="I5" s="407" t="s">
        <v>105</v>
      </c>
      <c r="J5" s="407" t="s">
        <v>106</v>
      </c>
      <c r="K5" s="407" t="s">
        <v>269</v>
      </c>
      <c r="L5" s="407" t="s">
        <v>270</v>
      </c>
      <c r="M5" s="407" t="s">
        <v>117</v>
      </c>
      <c r="N5" s="407" t="s">
        <v>271</v>
      </c>
      <c r="O5" s="407" t="s">
        <v>120</v>
      </c>
      <c r="P5" s="407" t="s">
        <v>272</v>
      </c>
      <c r="Q5" s="407" t="s">
        <v>273</v>
      </c>
      <c r="R5" s="407" t="s">
        <v>301</v>
      </c>
      <c r="S5" s="407" t="s">
        <v>274</v>
      </c>
      <c r="T5" s="407" t="s">
        <v>256</v>
      </c>
    </row>
    <row r="6" spans="1:20" ht="42.75" customHeight="1">
      <c r="A6" s="228" t="s">
        <v>296</v>
      </c>
      <c r="B6" s="228" t="s">
        <v>297</v>
      </c>
      <c r="C6" s="228" t="s">
        <v>298</v>
      </c>
      <c r="D6" s="407"/>
      <c r="E6" s="407"/>
      <c r="F6" s="413"/>
      <c r="G6" s="407"/>
      <c r="H6" s="407"/>
      <c r="I6" s="407"/>
      <c r="J6" s="407"/>
      <c r="K6" s="407"/>
      <c r="L6" s="407"/>
      <c r="M6" s="407"/>
      <c r="N6" s="407"/>
      <c r="O6" s="407"/>
      <c r="P6" s="407"/>
      <c r="Q6" s="407"/>
      <c r="R6" s="407"/>
      <c r="S6" s="407"/>
      <c r="T6" s="407"/>
    </row>
    <row r="7" spans="1:20" s="236" customFormat="1" ht="35.25" customHeight="1">
      <c r="A7" s="233"/>
      <c r="B7" s="233"/>
      <c r="C7" s="233"/>
      <c r="D7" s="261"/>
      <c r="E7" s="233" t="s">
        <v>62</v>
      </c>
      <c r="F7" s="308">
        <f t="shared" ref="F7:T8" si="0">F8</f>
        <v>277.47000000000003</v>
      </c>
      <c r="G7" s="271">
        <f t="shared" si="0"/>
        <v>277.47000000000003</v>
      </c>
      <c r="H7" s="271">
        <f t="shared" si="0"/>
        <v>167.9</v>
      </c>
      <c r="I7" s="271">
        <f t="shared" si="0"/>
        <v>15</v>
      </c>
      <c r="J7" s="271">
        <f t="shared" si="0"/>
        <v>10</v>
      </c>
      <c r="K7" s="271">
        <f t="shared" si="0"/>
        <v>0</v>
      </c>
      <c r="L7" s="271">
        <f t="shared" si="0"/>
        <v>0</v>
      </c>
      <c r="M7" s="271">
        <f t="shared" si="0"/>
        <v>12</v>
      </c>
      <c r="N7" s="271">
        <f t="shared" si="0"/>
        <v>0</v>
      </c>
      <c r="O7" s="271">
        <f t="shared" si="0"/>
        <v>42</v>
      </c>
      <c r="P7" s="271">
        <f t="shared" si="0"/>
        <v>11.26</v>
      </c>
      <c r="Q7" s="271">
        <f t="shared" si="0"/>
        <v>19.309999999999999</v>
      </c>
      <c r="R7" s="271">
        <f t="shared" si="0"/>
        <v>0</v>
      </c>
      <c r="S7" s="271">
        <f t="shared" si="0"/>
        <v>0</v>
      </c>
      <c r="T7" s="271">
        <f t="shared" si="0"/>
        <v>0</v>
      </c>
    </row>
    <row r="8" spans="1:20" ht="35.25" customHeight="1">
      <c r="A8" s="233"/>
      <c r="B8" s="233"/>
      <c r="C8" s="233"/>
      <c r="D8" s="261" t="s">
        <v>360</v>
      </c>
      <c r="E8" s="233" t="s">
        <v>361</v>
      </c>
      <c r="F8" s="308">
        <f t="shared" si="0"/>
        <v>277.47000000000003</v>
      </c>
      <c r="G8" s="271">
        <f t="shared" si="0"/>
        <v>277.47000000000003</v>
      </c>
      <c r="H8" s="271">
        <f t="shared" si="0"/>
        <v>167.9</v>
      </c>
      <c r="I8" s="271">
        <f t="shared" si="0"/>
        <v>15</v>
      </c>
      <c r="J8" s="271">
        <f t="shared" si="0"/>
        <v>10</v>
      </c>
      <c r="K8" s="271">
        <f t="shared" si="0"/>
        <v>0</v>
      </c>
      <c r="L8" s="271">
        <f t="shared" si="0"/>
        <v>0</v>
      </c>
      <c r="M8" s="271">
        <f t="shared" si="0"/>
        <v>12</v>
      </c>
      <c r="N8" s="271">
        <f t="shared" si="0"/>
        <v>0</v>
      </c>
      <c r="O8" s="271">
        <f t="shared" si="0"/>
        <v>42</v>
      </c>
      <c r="P8" s="271">
        <f t="shared" si="0"/>
        <v>11.26</v>
      </c>
      <c r="Q8" s="271">
        <f t="shared" si="0"/>
        <v>19.309999999999999</v>
      </c>
      <c r="R8" s="271">
        <f t="shared" si="0"/>
        <v>0</v>
      </c>
      <c r="S8" s="271">
        <f t="shared" si="0"/>
        <v>0</v>
      </c>
      <c r="T8" s="271">
        <f t="shared" si="0"/>
        <v>0</v>
      </c>
    </row>
    <row r="9" spans="1:20" ht="35.25" customHeight="1">
      <c r="A9" s="233">
        <v>201</v>
      </c>
      <c r="B9" s="233">
        <v>1</v>
      </c>
      <c r="C9" s="233">
        <v>1</v>
      </c>
      <c r="D9" s="261" t="s">
        <v>365</v>
      </c>
      <c r="E9" s="233" t="s">
        <v>368</v>
      </c>
      <c r="F9" s="308">
        <v>277.47000000000003</v>
      </c>
      <c r="G9" s="271">
        <v>277.47000000000003</v>
      </c>
      <c r="H9" s="271">
        <v>167.9</v>
      </c>
      <c r="I9" s="271">
        <v>15</v>
      </c>
      <c r="J9" s="271">
        <v>10</v>
      </c>
      <c r="K9" s="271">
        <v>0</v>
      </c>
      <c r="L9" s="271">
        <v>0</v>
      </c>
      <c r="M9" s="271">
        <v>12</v>
      </c>
      <c r="N9" s="271">
        <v>0</v>
      </c>
      <c r="O9" s="271">
        <v>42</v>
      </c>
      <c r="P9" s="271">
        <v>11.26</v>
      </c>
      <c r="Q9" s="271">
        <v>19.309999999999999</v>
      </c>
      <c r="R9" s="271">
        <v>0</v>
      </c>
      <c r="S9" s="271">
        <v>0</v>
      </c>
      <c r="T9" s="271">
        <v>0</v>
      </c>
    </row>
  </sheetData>
  <sheetProtection formatCells="0" formatColumns="0" formatRows="0"/>
  <mergeCells count="22">
    <mergeCell ref="E4:E6"/>
    <mergeCell ref="D4:D6"/>
    <mergeCell ref="G4:Q4"/>
    <mergeCell ref="G5:G6"/>
    <mergeCell ref="H5:H6"/>
    <mergeCell ref="I5:I6"/>
    <mergeCell ref="J5:J6"/>
    <mergeCell ref="K5:K6"/>
    <mergeCell ref="S3:T3"/>
    <mergeCell ref="A2:T2"/>
    <mergeCell ref="A4:C5"/>
    <mergeCell ref="F4:F6"/>
    <mergeCell ref="R4:T4"/>
    <mergeCell ref="T5:T6"/>
    <mergeCell ref="P5:P6"/>
    <mergeCell ref="Q5:Q6"/>
    <mergeCell ref="R5:R6"/>
    <mergeCell ref="S5:S6"/>
    <mergeCell ref="L5:L6"/>
    <mergeCell ref="M5:M6"/>
    <mergeCell ref="N5:N6"/>
    <mergeCell ref="O5:O6"/>
  </mergeCells>
  <phoneticPr fontId="1" type="noConversion"/>
  <pageMargins left="0.75" right="0.75" top="1" bottom="1" header="0.5" footer="0.5"/>
  <pageSetup paperSize="9" scale="65" orientation="landscape" horizontalDpi="1200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R19"/>
  <sheetViews>
    <sheetView showGridLines="0" showZeros="0" workbookViewId="0"/>
  </sheetViews>
  <sheetFormatPr defaultColWidth="6.875" defaultRowHeight="23.1" customHeight="1"/>
  <cols>
    <col min="1" max="3" width="4" style="165" customWidth="1"/>
    <col min="4" max="4" width="11.125" style="165" customWidth="1"/>
    <col min="5" max="5" width="30.125" style="165" customWidth="1"/>
    <col min="6" max="6" width="11.375" style="165" customWidth="1"/>
    <col min="7" max="12" width="10.375" style="165" customWidth="1"/>
    <col min="13" max="246" width="6.75" style="165" customWidth="1"/>
    <col min="247" max="252" width="6.75" style="166" customWidth="1"/>
    <col min="253" max="253" width="6.875" style="167" customWidth="1"/>
    <col min="254" max="16384" width="6.875" style="167"/>
  </cols>
  <sheetData>
    <row r="1" spans="1:252" ht="23.1" customHeight="1">
      <c r="L1" s="165" t="s">
        <v>318</v>
      </c>
    </row>
    <row r="2" spans="1:252" ht="23.1" customHeight="1">
      <c r="A2" s="470" t="s">
        <v>334</v>
      </c>
      <c r="B2" s="470"/>
      <c r="C2" s="470"/>
      <c r="D2" s="470"/>
      <c r="E2" s="470"/>
      <c r="F2" s="470"/>
      <c r="G2" s="470"/>
      <c r="H2" s="470"/>
      <c r="I2" s="470"/>
      <c r="J2" s="470"/>
      <c r="K2" s="470"/>
      <c r="L2" s="470"/>
    </row>
    <row r="3" spans="1:252" ht="23.1" customHeight="1">
      <c r="E3" s="168"/>
      <c r="H3" s="168"/>
      <c r="J3" s="474" t="s">
        <v>59</v>
      </c>
      <c r="K3" s="474"/>
      <c r="L3" s="474"/>
    </row>
    <row r="4" spans="1:252" ht="23.25" customHeight="1">
      <c r="A4" s="472" t="s">
        <v>69</v>
      </c>
      <c r="B4" s="472"/>
      <c r="C4" s="472"/>
      <c r="D4" s="471" t="s">
        <v>111</v>
      </c>
      <c r="E4" s="471" t="s">
        <v>70</v>
      </c>
      <c r="F4" s="471" t="s">
        <v>41</v>
      </c>
      <c r="G4" s="473" t="s">
        <v>112</v>
      </c>
      <c r="H4" s="471" t="s">
        <v>114</v>
      </c>
      <c r="I4" s="471" t="s">
        <v>113</v>
      </c>
      <c r="J4" s="471" t="s">
        <v>152</v>
      </c>
      <c r="K4" s="471" t="s">
        <v>153</v>
      </c>
      <c r="L4" s="471" t="s">
        <v>110</v>
      </c>
    </row>
    <row r="5" spans="1:252" ht="23.1" customHeight="1">
      <c r="A5" s="471" t="s">
        <v>72</v>
      </c>
      <c r="B5" s="471" t="s">
        <v>73</v>
      </c>
      <c r="C5" s="471" t="s">
        <v>74</v>
      </c>
      <c r="D5" s="471"/>
      <c r="E5" s="471"/>
      <c r="F5" s="471"/>
      <c r="G5" s="473"/>
      <c r="H5" s="471"/>
      <c r="I5" s="471"/>
      <c r="J5" s="471"/>
      <c r="K5" s="471"/>
      <c r="L5" s="471"/>
    </row>
    <row r="6" spans="1:252" ht="23.1" customHeight="1">
      <c r="A6" s="471"/>
      <c r="B6" s="471"/>
      <c r="C6" s="471"/>
      <c r="D6" s="471"/>
      <c r="E6" s="471"/>
      <c r="F6" s="471"/>
      <c r="G6" s="473"/>
      <c r="H6" s="471"/>
      <c r="I6" s="471"/>
      <c r="J6" s="471"/>
      <c r="K6" s="471"/>
      <c r="L6" s="471"/>
    </row>
    <row r="7" spans="1:252" ht="23.1" customHeight="1">
      <c r="A7" s="170" t="s">
        <v>65</v>
      </c>
      <c r="B7" s="170" t="s">
        <v>65</v>
      </c>
      <c r="C7" s="170" t="s">
        <v>65</v>
      </c>
      <c r="D7" s="170" t="s">
        <v>65</v>
      </c>
      <c r="E7" s="170" t="s">
        <v>65</v>
      </c>
      <c r="F7" s="170">
        <v>1</v>
      </c>
      <c r="G7" s="169">
        <v>2</v>
      </c>
      <c r="H7" s="169">
        <v>3</v>
      </c>
      <c r="I7" s="169">
        <v>4</v>
      </c>
      <c r="J7" s="170">
        <v>5</v>
      </c>
      <c r="K7" s="170"/>
      <c r="L7" s="170">
        <v>6</v>
      </c>
      <c r="M7" s="168"/>
    </row>
    <row r="8" spans="1:252" s="310" customFormat="1" ht="23.1" customHeight="1">
      <c r="A8" s="311"/>
      <c r="B8" s="311"/>
      <c r="C8" s="312"/>
      <c r="D8" s="313"/>
      <c r="E8" s="314" t="s">
        <v>62</v>
      </c>
      <c r="F8" s="315">
        <f t="shared" ref="F8:L10" si="0">F9</f>
        <v>41.01</v>
      </c>
      <c r="G8" s="315">
        <f t="shared" si="0"/>
        <v>27.72</v>
      </c>
      <c r="H8" s="315">
        <f t="shared" si="0"/>
        <v>0</v>
      </c>
      <c r="I8" s="315">
        <f t="shared" si="0"/>
        <v>13.29</v>
      </c>
      <c r="J8" s="315">
        <f t="shared" si="0"/>
        <v>0</v>
      </c>
      <c r="K8" s="315">
        <f t="shared" si="0"/>
        <v>0</v>
      </c>
      <c r="L8" s="315">
        <f t="shared" si="0"/>
        <v>0</v>
      </c>
      <c r="M8" s="171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  <c r="Y8" s="168"/>
      <c r="Z8" s="168"/>
      <c r="AA8" s="168"/>
      <c r="AB8" s="168"/>
      <c r="AC8" s="168"/>
      <c r="AD8" s="168"/>
      <c r="AE8" s="168"/>
      <c r="AF8" s="168"/>
      <c r="AG8" s="168"/>
      <c r="AH8" s="168"/>
      <c r="AI8" s="168"/>
      <c r="AJ8" s="168"/>
      <c r="AK8" s="168"/>
      <c r="AL8" s="168"/>
      <c r="AM8" s="168"/>
      <c r="AN8" s="168"/>
      <c r="AO8" s="168"/>
      <c r="AP8" s="168"/>
      <c r="AQ8" s="168"/>
      <c r="AR8" s="168"/>
      <c r="AS8" s="168"/>
      <c r="AT8" s="168"/>
      <c r="AU8" s="168"/>
      <c r="AV8" s="168"/>
      <c r="AW8" s="168"/>
      <c r="AX8" s="168"/>
      <c r="AY8" s="168"/>
      <c r="AZ8" s="168"/>
      <c r="BA8" s="168"/>
      <c r="BB8" s="168"/>
      <c r="BC8" s="168"/>
      <c r="BD8" s="168"/>
      <c r="BE8" s="168"/>
      <c r="BF8" s="168"/>
      <c r="BG8" s="168"/>
      <c r="BH8" s="168"/>
      <c r="BI8" s="168"/>
      <c r="BJ8" s="168"/>
      <c r="BK8" s="168"/>
      <c r="BL8" s="168"/>
      <c r="BM8" s="168"/>
      <c r="BN8" s="168"/>
      <c r="BO8" s="168"/>
      <c r="BP8" s="168"/>
      <c r="BQ8" s="168"/>
      <c r="BR8" s="168"/>
      <c r="BS8" s="168"/>
      <c r="BT8" s="168"/>
      <c r="BU8" s="168"/>
      <c r="BV8" s="168"/>
      <c r="BW8" s="168"/>
      <c r="BX8" s="168"/>
      <c r="BY8" s="168"/>
      <c r="BZ8" s="168"/>
      <c r="CA8" s="168"/>
      <c r="CB8" s="168"/>
      <c r="CC8" s="168"/>
      <c r="CD8" s="168"/>
      <c r="CE8" s="168"/>
      <c r="CF8" s="168"/>
      <c r="CG8" s="168"/>
      <c r="CH8" s="168"/>
      <c r="CI8" s="168"/>
      <c r="CJ8" s="168"/>
      <c r="CK8" s="168"/>
      <c r="CL8" s="168"/>
      <c r="CM8" s="168"/>
      <c r="CN8" s="168"/>
      <c r="CO8" s="168"/>
      <c r="CP8" s="168"/>
      <c r="CQ8" s="168"/>
      <c r="CR8" s="168"/>
      <c r="CS8" s="168"/>
      <c r="CT8" s="168"/>
      <c r="CU8" s="168"/>
      <c r="CV8" s="168"/>
      <c r="CW8" s="168"/>
      <c r="CX8" s="168"/>
      <c r="CY8" s="168"/>
      <c r="CZ8" s="168"/>
      <c r="DA8" s="168"/>
      <c r="DB8" s="168"/>
      <c r="DC8" s="168"/>
      <c r="DD8" s="168"/>
      <c r="DE8" s="168"/>
      <c r="DF8" s="168"/>
      <c r="DG8" s="168"/>
      <c r="DH8" s="168"/>
      <c r="DI8" s="168"/>
      <c r="DJ8" s="168"/>
      <c r="DK8" s="168"/>
      <c r="DL8" s="168"/>
      <c r="DM8" s="168"/>
      <c r="DN8" s="168"/>
      <c r="DO8" s="168"/>
      <c r="DP8" s="168"/>
      <c r="DQ8" s="168"/>
      <c r="DR8" s="168"/>
      <c r="DS8" s="168"/>
      <c r="DT8" s="168"/>
      <c r="DU8" s="168"/>
      <c r="DV8" s="168"/>
      <c r="DW8" s="168"/>
      <c r="DX8" s="168"/>
      <c r="DY8" s="168"/>
      <c r="DZ8" s="168"/>
      <c r="EA8" s="168"/>
      <c r="EB8" s="168"/>
      <c r="EC8" s="168"/>
      <c r="ED8" s="168"/>
      <c r="EE8" s="168"/>
      <c r="EF8" s="168"/>
      <c r="EG8" s="168"/>
      <c r="EH8" s="168"/>
      <c r="EI8" s="168"/>
      <c r="EJ8" s="168"/>
      <c r="EK8" s="168"/>
      <c r="EL8" s="168"/>
      <c r="EM8" s="168"/>
      <c r="EN8" s="168"/>
      <c r="EO8" s="168"/>
      <c r="EP8" s="168"/>
      <c r="EQ8" s="168"/>
      <c r="ER8" s="168"/>
      <c r="ES8" s="168"/>
      <c r="ET8" s="168"/>
      <c r="EU8" s="168"/>
      <c r="EV8" s="168"/>
      <c r="EW8" s="168"/>
      <c r="EX8" s="168"/>
      <c r="EY8" s="168"/>
      <c r="EZ8" s="168"/>
      <c r="FA8" s="168"/>
      <c r="FB8" s="168"/>
      <c r="FC8" s="168"/>
      <c r="FD8" s="168"/>
      <c r="FE8" s="168"/>
      <c r="FF8" s="168"/>
      <c r="FG8" s="168"/>
      <c r="FH8" s="168"/>
      <c r="FI8" s="168"/>
      <c r="FJ8" s="168"/>
      <c r="FK8" s="168"/>
      <c r="FL8" s="168"/>
      <c r="FM8" s="168"/>
      <c r="FN8" s="168"/>
      <c r="FO8" s="168"/>
      <c r="FP8" s="168"/>
      <c r="FQ8" s="168"/>
      <c r="FR8" s="168"/>
      <c r="FS8" s="168"/>
      <c r="FT8" s="168"/>
      <c r="FU8" s="168"/>
      <c r="FV8" s="168"/>
      <c r="FW8" s="168"/>
      <c r="FX8" s="168"/>
      <c r="FY8" s="168"/>
      <c r="FZ8" s="168"/>
      <c r="GA8" s="168"/>
      <c r="GB8" s="168"/>
      <c r="GC8" s="168"/>
      <c r="GD8" s="168"/>
      <c r="GE8" s="168"/>
      <c r="GF8" s="168"/>
      <c r="GG8" s="168"/>
      <c r="GH8" s="168"/>
      <c r="GI8" s="168"/>
      <c r="GJ8" s="168"/>
      <c r="GK8" s="168"/>
      <c r="GL8" s="168"/>
      <c r="GM8" s="168"/>
      <c r="GN8" s="168"/>
      <c r="GO8" s="168"/>
      <c r="GP8" s="168"/>
      <c r="GQ8" s="168"/>
      <c r="GR8" s="168"/>
      <c r="GS8" s="168"/>
      <c r="GT8" s="168"/>
      <c r="GU8" s="168"/>
      <c r="GV8" s="168"/>
      <c r="GW8" s="168"/>
      <c r="GX8" s="168"/>
      <c r="GY8" s="168"/>
      <c r="GZ8" s="168"/>
      <c r="HA8" s="168"/>
      <c r="HB8" s="168"/>
      <c r="HC8" s="168"/>
      <c r="HD8" s="168"/>
      <c r="HE8" s="168"/>
      <c r="HF8" s="168"/>
      <c r="HG8" s="168"/>
      <c r="HH8" s="168"/>
      <c r="HI8" s="168"/>
      <c r="HJ8" s="168"/>
      <c r="HK8" s="168"/>
      <c r="HL8" s="168"/>
      <c r="HM8" s="168"/>
      <c r="HN8" s="168"/>
      <c r="HO8" s="168"/>
      <c r="HP8" s="168"/>
      <c r="HQ8" s="168"/>
      <c r="HR8" s="168"/>
      <c r="HS8" s="168"/>
      <c r="HT8" s="168"/>
      <c r="HU8" s="168"/>
      <c r="HV8" s="168"/>
      <c r="HW8" s="168"/>
      <c r="HX8" s="168"/>
      <c r="HY8" s="168"/>
      <c r="HZ8" s="168"/>
      <c r="IA8" s="168"/>
      <c r="IB8" s="168"/>
      <c r="IC8" s="168"/>
      <c r="ID8" s="168"/>
      <c r="IE8" s="168"/>
      <c r="IF8" s="168"/>
      <c r="IG8" s="168"/>
      <c r="IH8" s="168"/>
      <c r="II8" s="168"/>
      <c r="IJ8" s="168"/>
      <c r="IK8" s="168"/>
      <c r="IL8" s="168"/>
      <c r="IM8" s="309"/>
      <c r="IN8" s="309"/>
      <c r="IO8" s="309"/>
      <c r="IP8" s="309"/>
      <c r="IQ8" s="309"/>
      <c r="IR8" s="309"/>
    </row>
    <row r="9" spans="1:252" ht="23.1" customHeight="1">
      <c r="A9" s="311"/>
      <c r="B9" s="311"/>
      <c r="C9" s="312"/>
      <c r="D9" s="313" t="s">
        <v>391</v>
      </c>
      <c r="E9" s="314" t="s">
        <v>392</v>
      </c>
      <c r="F9" s="315">
        <f t="shared" si="0"/>
        <v>41.01</v>
      </c>
      <c r="G9" s="315">
        <f t="shared" si="0"/>
        <v>27.72</v>
      </c>
      <c r="H9" s="315">
        <f t="shared" si="0"/>
        <v>0</v>
      </c>
      <c r="I9" s="315">
        <f t="shared" si="0"/>
        <v>13.29</v>
      </c>
      <c r="J9" s="315">
        <f t="shared" si="0"/>
        <v>0</v>
      </c>
      <c r="K9" s="315">
        <f t="shared" si="0"/>
        <v>0</v>
      </c>
      <c r="L9" s="315">
        <f t="shared" si="0"/>
        <v>0</v>
      </c>
    </row>
    <row r="10" spans="1:252" ht="23.1" customHeight="1">
      <c r="A10" s="311"/>
      <c r="B10" s="311"/>
      <c r="C10" s="312"/>
      <c r="D10" s="313" t="s">
        <v>365</v>
      </c>
      <c r="E10" s="314" t="s">
        <v>393</v>
      </c>
      <c r="F10" s="315">
        <f t="shared" si="0"/>
        <v>41.01</v>
      </c>
      <c r="G10" s="315">
        <f t="shared" si="0"/>
        <v>27.72</v>
      </c>
      <c r="H10" s="315">
        <f t="shared" si="0"/>
        <v>0</v>
      </c>
      <c r="I10" s="315">
        <f t="shared" si="0"/>
        <v>13.29</v>
      </c>
      <c r="J10" s="315">
        <f t="shared" si="0"/>
        <v>0</v>
      </c>
      <c r="K10" s="315">
        <f t="shared" si="0"/>
        <v>0</v>
      </c>
      <c r="L10" s="315">
        <f t="shared" si="0"/>
        <v>0</v>
      </c>
      <c r="M10" s="172"/>
    </row>
    <row r="11" spans="1:252" ht="23.1" customHeight="1">
      <c r="A11" s="311" t="s">
        <v>362</v>
      </c>
      <c r="B11" s="311" t="s">
        <v>363</v>
      </c>
      <c r="C11" s="312" t="s">
        <v>364</v>
      </c>
      <c r="D11" s="313" t="s">
        <v>394</v>
      </c>
      <c r="E11" s="314" t="s">
        <v>420</v>
      </c>
      <c r="F11" s="315">
        <v>41.01</v>
      </c>
      <c r="G11" s="315">
        <v>27.72</v>
      </c>
      <c r="H11" s="315">
        <v>0</v>
      </c>
      <c r="I11" s="315">
        <v>13.29</v>
      </c>
      <c r="J11" s="315">
        <v>0</v>
      </c>
      <c r="K11" s="315">
        <v>0</v>
      </c>
      <c r="L11" s="315">
        <v>0</v>
      </c>
      <c r="M11" s="172"/>
    </row>
    <row r="12" spans="1:252" ht="23.1" customHeight="1">
      <c r="M12" s="172"/>
    </row>
    <row r="13" spans="1:252" ht="23.1" customHeight="1">
      <c r="M13" s="172"/>
    </row>
    <row r="14" spans="1:252" ht="23.1" customHeight="1">
      <c r="M14" s="172"/>
    </row>
    <row r="15" spans="1:252" ht="23.1" customHeight="1">
      <c r="M15" s="172"/>
    </row>
    <row r="16" spans="1:252" ht="23.1" customHeight="1">
      <c r="M16" s="172"/>
    </row>
    <row r="17" spans="13:13" ht="23.1" customHeight="1">
      <c r="M17" s="172"/>
    </row>
    <row r="18" spans="13:13" ht="23.1" customHeight="1">
      <c r="M18" s="172"/>
    </row>
    <row r="19" spans="13:13" ht="23.1" customHeight="1">
      <c r="M19" s="172"/>
    </row>
  </sheetData>
  <sheetProtection formatCells="0" formatColumns="0" formatRows="0"/>
  <mergeCells count="15">
    <mergeCell ref="E4:E6"/>
    <mergeCell ref="J3:L3"/>
    <mergeCell ref="J4:J6"/>
    <mergeCell ref="L4:L6"/>
    <mergeCell ref="K4:K6"/>
    <mergeCell ref="A2:L2"/>
    <mergeCell ref="H4:H6"/>
    <mergeCell ref="I4:I6"/>
    <mergeCell ref="A4:C4"/>
    <mergeCell ref="A5:A6"/>
    <mergeCell ref="F4:F6"/>
    <mergeCell ref="G4:G6"/>
    <mergeCell ref="B5:B6"/>
    <mergeCell ref="C5:C6"/>
    <mergeCell ref="D4:D6"/>
  </mergeCells>
  <phoneticPr fontId="1" type="noConversion"/>
  <printOptions horizontalCentered="1"/>
  <pageMargins left="0.55118109297564644" right="0.55118109297564644" top="0.78740157480314954" bottom="0.59055118110236215" header="0.35433069927485905" footer="0.51181100484893072"/>
  <pageSetup paperSize="9" scale="10" orientation="landscape" r:id="rId1"/>
  <headerFooter alignWithMargins="0">
    <oddFooter>第 &amp;P 页，共 &amp;N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showGridLines="0" showZeros="0" workbookViewId="0"/>
  </sheetViews>
  <sheetFormatPr defaultRowHeight="14.25"/>
  <cols>
    <col min="1" max="3" width="5.875" customWidth="1"/>
    <col min="5" max="5" width="14.875" customWidth="1"/>
    <col min="6" max="6" width="10.375" customWidth="1"/>
  </cols>
  <sheetData>
    <row r="1" spans="1:11" ht="14.25" customHeight="1">
      <c r="K1" t="s">
        <v>319</v>
      </c>
    </row>
    <row r="2" spans="1:11" ht="31.5" customHeight="1">
      <c r="A2" s="406" t="s">
        <v>335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</row>
    <row r="3" spans="1:11" ht="14.25" customHeight="1">
      <c r="J3" s="449" t="s">
        <v>217</v>
      </c>
      <c r="K3" s="449"/>
    </row>
    <row r="4" spans="1:11" ht="33" customHeight="1">
      <c r="A4" s="429" t="s">
        <v>302</v>
      </c>
      <c r="B4" s="429"/>
      <c r="C4" s="429"/>
      <c r="D4" s="407" t="s">
        <v>253</v>
      </c>
      <c r="E4" s="407" t="s">
        <v>193</v>
      </c>
      <c r="F4" s="407" t="s">
        <v>84</v>
      </c>
      <c r="G4" s="407"/>
      <c r="H4" s="407"/>
      <c r="I4" s="407"/>
      <c r="J4" s="407"/>
      <c r="K4" s="407"/>
    </row>
    <row r="5" spans="1:11" ht="14.25" customHeight="1">
      <c r="A5" s="407" t="s">
        <v>72</v>
      </c>
      <c r="B5" s="407" t="s">
        <v>303</v>
      </c>
      <c r="C5" s="407" t="s">
        <v>304</v>
      </c>
      <c r="D5" s="407"/>
      <c r="E5" s="407"/>
      <c r="F5" s="407" t="s">
        <v>305</v>
      </c>
      <c r="G5" s="407" t="s">
        <v>280</v>
      </c>
      <c r="H5" s="407" t="s">
        <v>281</v>
      </c>
      <c r="I5" s="407" t="s">
        <v>282</v>
      </c>
      <c r="J5" s="407" t="s">
        <v>283</v>
      </c>
      <c r="K5" s="407" t="s">
        <v>284</v>
      </c>
    </row>
    <row r="6" spans="1:11" ht="32.25" customHeight="1">
      <c r="A6" s="407"/>
      <c r="B6" s="407"/>
      <c r="C6" s="407"/>
      <c r="D6" s="407"/>
      <c r="E6" s="407"/>
      <c r="F6" s="407"/>
      <c r="G6" s="407"/>
      <c r="H6" s="407"/>
      <c r="I6" s="407"/>
      <c r="J6" s="407"/>
      <c r="K6" s="407"/>
    </row>
    <row r="7" spans="1:11" s="236" customFormat="1" ht="24.75" customHeight="1">
      <c r="A7" s="233"/>
      <c r="B7" s="233"/>
      <c r="C7" s="233"/>
      <c r="D7" s="261"/>
      <c r="E7" s="233" t="s">
        <v>62</v>
      </c>
      <c r="F7" s="271">
        <f t="shared" ref="F7:K8" si="0">F8</f>
        <v>41.01</v>
      </c>
      <c r="G7" s="271">
        <f t="shared" si="0"/>
        <v>0</v>
      </c>
      <c r="H7" s="271">
        <f t="shared" si="0"/>
        <v>0</v>
      </c>
      <c r="I7" s="271">
        <f t="shared" si="0"/>
        <v>0</v>
      </c>
      <c r="J7" s="271">
        <f t="shared" si="0"/>
        <v>41.01</v>
      </c>
      <c r="K7" s="271">
        <f t="shared" si="0"/>
        <v>0</v>
      </c>
    </row>
    <row r="8" spans="1:11" ht="24.75" customHeight="1">
      <c r="A8" s="233"/>
      <c r="B8" s="233"/>
      <c r="C8" s="233"/>
      <c r="D8" s="261" t="s">
        <v>360</v>
      </c>
      <c r="E8" s="233" t="s">
        <v>361</v>
      </c>
      <c r="F8" s="271">
        <f t="shared" si="0"/>
        <v>41.01</v>
      </c>
      <c r="G8" s="271">
        <f t="shared" si="0"/>
        <v>0</v>
      </c>
      <c r="H8" s="271">
        <f t="shared" si="0"/>
        <v>0</v>
      </c>
      <c r="I8" s="271">
        <f t="shared" si="0"/>
        <v>0</v>
      </c>
      <c r="J8" s="271">
        <f t="shared" si="0"/>
        <v>41.01</v>
      </c>
      <c r="K8" s="271">
        <f t="shared" si="0"/>
        <v>0</v>
      </c>
    </row>
    <row r="9" spans="1:11" ht="24.75" customHeight="1">
      <c r="A9" s="233">
        <v>208</v>
      </c>
      <c r="B9" s="233">
        <v>5</v>
      </c>
      <c r="C9" s="233">
        <v>1</v>
      </c>
      <c r="D9" s="261" t="s">
        <v>365</v>
      </c>
      <c r="E9" s="233" t="s">
        <v>366</v>
      </c>
      <c r="F9" s="271">
        <v>41.01</v>
      </c>
      <c r="G9" s="271">
        <v>0</v>
      </c>
      <c r="H9" s="271">
        <v>0</v>
      </c>
      <c r="I9" s="271">
        <v>0</v>
      </c>
      <c r="J9" s="271">
        <v>41.01</v>
      </c>
      <c r="K9" s="271">
        <v>0</v>
      </c>
    </row>
  </sheetData>
  <sheetProtection formatCells="0" formatColumns="0" formatRows="0"/>
  <mergeCells count="15">
    <mergeCell ref="A2:K2"/>
    <mergeCell ref="A5:A6"/>
    <mergeCell ref="B5:B6"/>
    <mergeCell ref="C5:C6"/>
    <mergeCell ref="A4:C4"/>
    <mergeCell ref="D4:D6"/>
    <mergeCell ref="E4:E6"/>
    <mergeCell ref="F4:K4"/>
    <mergeCell ref="F5:F6"/>
    <mergeCell ref="K5:K6"/>
    <mergeCell ref="G5:G6"/>
    <mergeCell ref="H5:H6"/>
    <mergeCell ref="I5:I6"/>
    <mergeCell ref="J5:J6"/>
    <mergeCell ref="J3:K3"/>
  </mergeCells>
  <phoneticPr fontId="1" type="noConversion"/>
  <pageMargins left="0.75" right="0.75" top="1" bottom="1" header="0.5" footer="0.5"/>
  <pageSetup paperSize="9" scale="75" orientation="landscape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showGridLines="0" showZeros="0" workbookViewId="0"/>
  </sheetViews>
  <sheetFormatPr defaultColWidth="6.875" defaultRowHeight="12.75" customHeight="1"/>
  <cols>
    <col min="1" max="1" width="8.75" style="180" customWidth="1"/>
    <col min="2" max="2" width="15.875" style="180" customWidth="1"/>
    <col min="3" max="3" width="21.75" style="180" customWidth="1"/>
    <col min="4" max="5" width="11.125" style="180" customWidth="1"/>
    <col min="6" max="14" width="10.125" style="180" customWidth="1"/>
    <col min="15" max="255" width="6.875" style="180" customWidth="1"/>
    <col min="256" max="16384" width="6.875" style="180"/>
  </cols>
  <sheetData>
    <row r="1" spans="1:14" ht="23.1" customHeight="1">
      <c r="A1" s="177"/>
      <c r="B1" s="177"/>
      <c r="C1" s="177"/>
      <c r="D1" s="177"/>
      <c r="E1" s="177"/>
      <c r="F1" s="177"/>
      <c r="G1" s="177"/>
      <c r="H1" s="177"/>
      <c r="I1" s="177"/>
      <c r="J1" s="177"/>
      <c r="K1" s="178"/>
      <c r="L1" s="179"/>
      <c r="N1" s="181" t="s">
        <v>320</v>
      </c>
    </row>
    <row r="2" spans="1:14" ht="23.1" customHeight="1">
      <c r="A2" s="476" t="s">
        <v>201</v>
      </c>
      <c r="B2" s="476"/>
      <c r="C2" s="476"/>
      <c r="D2" s="476"/>
      <c r="E2" s="476"/>
      <c r="F2" s="476"/>
      <c r="G2" s="476"/>
      <c r="H2" s="476"/>
      <c r="I2" s="476"/>
      <c r="J2" s="476"/>
      <c r="K2" s="476"/>
      <c r="L2" s="476"/>
      <c r="M2" s="476"/>
      <c r="N2" s="476"/>
    </row>
    <row r="3" spans="1:14" ht="23.1" customHeight="1">
      <c r="A3" s="182"/>
      <c r="B3" s="183"/>
      <c r="C3" s="183"/>
      <c r="D3" s="182"/>
      <c r="E3" s="183"/>
      <c r="F3" s="183"/>
      <c r="G3" s="183"/>
      <c r="H3" s="182"/>
      <c r="I3" s="182"/>
      <c r="J3" s="182"/>
      <c r="K3" s="178"/>
      <c r="L3" s="184"/>
      <c r="N3" s="185" t="s">
        <v>59</v>
      </c>
    </row>
    <row r="4" spans="1:14" ht="23.1" customHeight="1">
      <c r="A4" s="475" t="s">
        <v>192</v>
      </c>
      <c r="B4" s="475" t="s">
        <v>193</v>
      </c>
      <c r="C4" s="479" t="s">
        <v>194</v>
      </c>
      <c r="D4" s="477" t="s">
        <v>71</v>
      </c>
      <c r="E4" s="480" t="s">
        <v>63</v>
      </c>
      <c r="F4" s="480"/>
      <c r="G4" s="480"/>
      <c r="H4" s="478" t="s">
        <v>195</v>
      </c>
      <c r="I4" s="475" t="s">
        <v>196</v>
      </c>
      <c r="J4" s="475" t="s">
        <v>33</v>
      </c>
      <c r="K4" s="475" t="s">
        <v>34</v>
      </c>
      <c r="L4" s="483" t="s">
        <v>35</v>
      </c>
      <c r="M4" s="481" t="s">
        <v>36</v>
      </c>
      <c r="N4" s="482" t="s">
        <v>43</v>
      </c>
    </row>
    <row r="5" spans="1:14" ht="36" customHeight="1">
      <c r="A5" s="475"/>
      <c r="B5" s="475"/>
      <c r="C5" s="479"/>
      <c r="D5" s="475"/>
      <c r="E5" s="186" t="s">
        <v>64</v>
      </c>
      <c r="F5" s="186" t="s">
        <v>197</v>
      </c>
      <c r="G5" s="186" t="s">
        <v>32</v>
      </c>
      <c r="H5" s="475"/>
      <c r="I5" s="475"/>
      <c r="J5" s="475"/>
      <c r="K5" s="475"/>
      <c r="L5" s="477"/>
      <c r="M5" s="481"/>
      <c r="N5" s="482"/>
    </row>
    <row r="6" spans="1:14" ht="23.1" customHeight="1">
      <c r="A6" s="187" t="s">
        <v>65</v>
      </c>
      <c r="B6" s="187" t="s">
        <v>65</v>
      </c>
      <c r="C6" s="187" t="s">
        <v>65</v>
      </c>
      <c r="D6" s="187">
        <v>1</v>
      </c>
      <c r="E6" s="187">
        <v>2</v>
      </c>
      <c r="F6" s="187">
        <v>3</v>
      </c>
      <c r="G6" s="187">
        <v>4</v>
      </c>
      <c r="H6" s="187">
        <v>5</v>
      </c>
      <c r="I6" s="187">
        <v>6</v>
      </c>
      <c r="J6" s="187">
        <v>7</v>
      </c>
      <c r="K6" s="187">
        <v>8</v>
      </c>
      <c r="L6" s="187">
        <v>9</v>
      </c>
      <c r="M6" s="188">
        <v>10</v>
      </c>
      <c r="N6" s="189">
        <v>11</v>
      </c>
    </row>
    <row r="7" spans="1:14" s="318" customFormat="1" ht="23.25" customHeight="1">
      <c r="A7" s="319"/>
      <c r="B7" s="316"/>
      <c r="C7" s="317" t="s">
        <v>62</v>
      </c>
      <c r="D7" s="320">
        <f t="shared" ref="D7:N7" si="0">D8</f>
        <v>1208.8899999999999</v>
      </c>
      <c r="E7" s="321">
        <f t="shared" si="0"/>
        <v>1208.8899999999999</v>
      </c>
      <c r="F7" s="320">
        <f t="shared" si="0"/>
        <v>1204.8899999999999</v>
      </c>
      <c r="G7" s="322">
        <f t="shared" si="0"/>
        <v>4</v>
      </c>
      <c r="H7" s="322">
        <f t="shared" si="0"/>
        <v>0</v>
      </c>
      <c r="I7" s="322">
        <f t="shared" si="0"/>
        <v>0</v>
      </c>
      <c r="J7" s="322">
        <f t="shared" si="0"/>
        <v>0</v>
      </c>
      <c r="K7" s="322">
        <f t="shared" si="0"/>
        <v>0</v>
      </c>
      <c r="L7" s="321">
        <f t="shared" si="0"/>
        <v>0</v>
      </c>
      <c r="M7" s="323">
        <f t="shared" si="0"/>
        <v>0</v>
      </c>
      <c r="N7" s="321">
        <f t="shared" si="0"/>
        <v>0</v>
      </c>
    </row>
    <row r="8" spans="1:14" ht="23.25" customHeight="1">
      <c r="A8" s="319"/>
      <c r="B8" s="316">
        <v>50401</v>
      </c>
      <c r="C8" s="317" t="s">
        <v>361</v>
      </c>
      <c r="D8" s="320">
        <f t="shared" ref="D8:N8" si="1">SUM(D9:D16)</f>
        <v>1208.8899999999999</v>
      </c>
      <c r="E8" s="321">
        <f t="shared" si="1"/>
        <v>1208.8899999999999</v>
      </c>
      <c r="F8" s="320">
        <f t="shared" si="1"/>
        <v>1204.8899999999999</v>
      </c>
      <c r="G8" s="322">
        <f t="shared" si="1"/>
        <v>4</v>
      </c>
      <c r="H8" s="322">
        <f t="shared" si="1"/>
        <v>0</v>
      </c>
      <c r="I8" s="322">
        <f t="shared" si="1"/>
        <v>0</v>
      </c>
      <c r="J8" s="322">
        <f t="shared" si="1"/>
        <v>0</v>
      </c>
      <c r="K8" s="322">
        <f t="shared" si="1"/>
        <v>0</v>
      </c>
      <c r="L8" s="321">
        <f t="shared" si="1"/>
        <v>0</v>
      </c>
      <c r="M8" s="323">
        <f t="shared" si="1"/>
        <v>0</v>
      </c>
      <c r="N8" s="321">
        <f t="shared" si="1"/>
        <v>0</v>
      </c>
    </row>
    <row r="9" spans="1:14" ht="23.25" customHeight="1">
      <c r="A9" s="319">
        <v>2010102</v>
      </c>
      <c r="B9" s="316" t="s">
        <v>372</v>
      </c>
      <c r="C9" s="317" t="s">
        <v>421</v>
      </c>
      <c r="D9" s="320">
        <v>4</v>
      </c>
      <c r="E9" s="321">
        <v>4</v>
      </c>
      <c r="F9" s="320">
        <v>0</v>
      </c>
      <c r="G9" s="322">
        <v>4</v>
      </c>
      <c r="H9" s="322">
        <v>0</v>
      </c>
      <c r="I9" s="322">
        <v>0</v>
      </c>
      <c r="J9" s="322">
        <v>0</v>
      </c>
      <c r="K9" s="322">
        <v>0</v>
      </c>
      <c r="L9" s="321">
        <v>0</v>
      </c>
      <c r="M9" s="323">
        <v>0</v>
      </c>
      <c r="N9" s="321">
        <v>0</v>
      </c>
    </row>
    <row r="10" spans="1:14" ht="23.25" customHeight="1">
      <c r="A10" s="319">
        <v>2010103</v>
      </c>
      <c r="B10" s="316" t="s">
        <v>385</v>
      </c>
      <c r="C10" s="317" t="s">
        <v>422</v>
      </c>
      <c r="D10" s="320">
        <v>357.3</v>
      </c>
      <c r="E10" s="321">
        <v>357.3</v>
      </c>
      <c r="F10" s="320">
        <v>357.3</v>
      </c>
      <c r="G10" s="322">
        <v>0</v>
      </c>
      <c r="H10" s="322">
        <v>0</v>
      </c>
      <c r="I10" s="322">
        <v>0</v>
      </c>
      <c r="J10" s="322">
        <v>0</v>
      </c>
      <c r="K10" s="322">
        <v>0</v>
      </c>
      <c r="L10" s="321">
        <v>0</v>
      </c>
      <c r="M10" s="323">
        <v>0</v>
      </c>
      <c r="N10" s="321">
        <v>0</v>
      </c>
    </row>
    <row r="11" spans="1:14" ht="23.25" customHeight="1">
      <c r="A11" s="319">
        <v>2010104</v>
      </c>
      <c r="B11" s="316" t="s">
        <v>387</v>
      </c>
      <c r="C11" s="317" t="s">
        <v>423</v>
      </c>
      <c r="D11" s="320">
        <v>171.95</v>
      </c>
      <c r="E11" s="321">
        <v>171.95</v>
      </c>
      <c r="F11" s="320">
        <v>171.95</v>
      </c>
      <c r="G11" s="322">
        <v>0</v>
      </c>
      <c r="H11" s="322">
        <v>0</v>
      </c>
      <c r="I11" s="322">
        <v>0</v>
      </c>
      <c r="J11" s="322">
        <v>0</v>
      </c>
      <c r="K11" s="322">
        <v>0</v>
      </c>
      <c r="L11" s="321">
        <v>0</v>
      </c>
      <c r="M11" s="323">
        <v>0</v>
      </c>
      <c r="N11" s="321">
        <v>0</v>
      </c>
    </row>
    <row r="12" spans="1:14" ht="23.25" customHeight="1">
      <c r="A12" s="319">
        <v>2010105</v>
      </c>
      <c r="B12" s="316" t="s">
        <v>383</v>
      </c>
      <c r="C12" s="317" t="s">
        <v>424</v>
      </c>
      <c r="D12" s="320">
        <v>85.5</v>
      </c>
      <c r="E12" s="321">
        <v>85.5</v>
      </c>
      <c r="F12" s="320">
        <v>85.5</v>
      </c>
      <c r="G12" s="322">
        <v>0</v>
      </c>
      <c r="H12" s="322">
        <v>0</v>
      </c>
      <c r="I12" s="322">
        <v>0</v>
      </c>
      <c r="J12" s="322">
        <v>0</v>
      </c>
      <c r="K12" s="322">
        <v>0</v>
      </c>
      <c r="L12" s="321">
        <v>0</v>
      </c>
      <c r="M12" s="323">
        <v>0</v>
      </c>
      <c r="N12" s="321">
        <v>0</v>
      </c>
    </row>
    <row r="13" spans="1:14" ht="23.25" customHeight="1">
      <c r="A13" s="319">
        <v>2010106</v>
      </c>
      <c r="B13" s="316" t="s">
        <v>389</v>
      </c>
      <c r="C13" s="317" t="s">
        <v>389</v>
      </c>
      <c r="D13" s="320">
        <v>137.75</v>
      </c>
      <c r="E13" s="321">
        <v>137.75</v>
      </c>
      <c r="F13" s="320">
        <v>137.75</v>
      </c>
      <c r="G13" s="322">
        <v>0</v>
      </c>
      <c r="H13" s="322">
        <v>0</v>
      </c>
      <c r="I13" s="322">
        <v>0</v>
      </c>
      <c r="J13" s="322">
        <v>0</v>
      </c>
      <c r="K13" s="322">
        <v>0</v>
      </c>
      <c r="L13" s="321">
        <v>0</v>
      </c>
      <c r="M13" s="323">
        <v>0</v>
      </c>
      <c r="N13" s="321">
        <v>0</v>
      </c>
    </row>
    <row r="14" spans="1:14" ht="23.25" customHeight="1">
      <c r="A14" s="319">
        <v>2010107</v>
      </c>
      <c r="B14" s="316" t="s">
        <v>379</v>
      </c>
      <c r="C14" s="317" t="s">
        <v>425</v>
      </c>
      <c r="D14" s="320">
        <v>38</v>
      </c>
      <c r="E14" s="321">
        <v>38</v>
      </c>
      <c r="F14" s="320">
        <v>38</v>
      </c>
      <c r="G14" s="322">
        <v>0</v>
      </c>
      <c r="H14" s="322">
        <v>0</v>
      </c>
      <c r="I14" s="322">
        <v>0</v>
      </c>
      <c r="J14" s="322">
        <v>0</v>
      </c>
      <c r="K14" s="322">
        <v>0</v>
      </c>
      <c r="L14" s="321">
        <v>0</v>
      </c>
      <c r="M14" s="323">
        <v>0</v>
      </c>
      <c r="N14" s="321">
        <v>0</v>
      </c>
    </row>
    <row r="15" spans="1:14" ht="23.25" customHeight="1">
      <c r="A15" s="319">
        <v>2010107</v>
      </c>
      <c r="B15" s="316" t="s">
        <v>379</v>
      </c>
      <c r="C15" s="317" t="s">
        <v>426</v>
      </c>
      <c r="D15" s="320">
        <v>170.05</v>
      </c>
      <c r="E15" s="321">
        <v>170.05</v>
      </c>
      <c r="F15" s="320">
        <v>170.05</v>
      </c>
      <c r="G15" s="322">
        <v>0</v>
      </c>
      <c r="H15" s="322">
        <v>0</v>
      </c>
      <c r="I15" s="322">
        <v>0</v>
      </c>
      <c r="J15" s="322">
        <v>0</v>
      </c>
      <c r="K15" s="322">
        <v>0</v>
      </c>
      <c r="L15" s="321">
        <v>0</v>
      </c>
      <c r="M15" s="323">
        <v>0</v>
      </c>
      <c r="N15" s="321">
        <v>0</v>
      </c>
    </row>
    <row r="16" spans="1:14" ht="23.25" customHeight="1">
      <c r="A16" s="319">
        <v>2010108</v>
      </c>
      <c r="B16" s="316" t="s">
        <v>370</v>
      </c>
      <c r="C16" s="317" t="s">
        <v>427</v>
      </c>
      <c r="D16" s="320">
        <v>244.34</v>
      </c>
      <c r="E16" s="321">
        <v>244.34</v>
      </c>
      <c r="F16" s="320">
        <v>244.34</v>
      </c>
      <c r="G16" s="322">
        <v>0</v>
      </c>
      <c r="H16" s="322">
        <v>0</v>
      </c>
      <c r="I16" s="322">
        <v>0</v>
      </c>
      <c r="J16" s="322">
        <v>0</v>
      </c>
      <c r="K16" s="322">
        <v>0</v>
      </c>
      <c r="L16" s="321">
        <v>0</v>
      </c>
      <c r="M16" s="323">
        <v>0</v>
      </c>
      <c r="N16" s="321">
        <v>0</v>
      </c>
    </row>
    <row r="17" spans="1:14" ht="23.1" customHeight="1"/>
    <row r="18" spans="1:14" ht="23.1" customHeight="1"/>
    <row r="19" spans="1:14" ht="23.1" customHeight="1">
      <c r="A19" s="178"/>
      <c r="B19" s="178"/>
      <c r="C19" s="178"/>
      <c r="D19" s="178"/>
      <c r="E19" s="178"/>
      <c r="F19" s="178"/>
      <c r="G19" s="178"/>
      <c r="H19" s="178"/>
      <c r="I19" s="190"/>
      <c r="J19" s="178"/>
      <c r="K19" s="178"/>
      <c r="L19" s="178"/>
      <c r="M19" s="178"/>
      <c r="N19" s="178"/>
    </row>
  </sheetData>
  <sheetProtection formatCells="0" formatColumns="0" formatRows="0"/>
  <mergeCells count="13">
    <mergeCell ref="B4:B5"/>
    <mergeCell ref="N4:N5"/>
    <mergeCell ref="L4:L5"/>
    <mergeCell ref="K4:K5"/>
    <mergeCell ref="I4:I5"/>
    <mergeCell ref="J4:J5"/>
    <mergeCell ref="A2:N2"/>
    <mergeCell ref="A4:A5"/>
    <mergeCell ref="D4:D5"/>
    <mergeCell ref="H4:H5"/>
    <mergeCell ref="C4:C5"/>
    <mergeCell ref="E4:G4"/>
    <mergeCell ref="M4:M5"/>
  </mergeCells>
  <phoneticPr fontId="1" type="noConversion"/>
  <printOptions horizontalCentered="1"/>
  <pageMargins left="0.55118109297564644" right="0.55118109297564644" top="0.78740157480314954" bottom="0.59055118110236215" header="0.35433069927485905" footer="0.51181100484893072"/>
  <pageSetup paperSize="9" scale="79" orientation="landscape" r:id="rId1"/>
  <headerFooter alignWithMargins="0">
    <oddFooter>第 &amp;P 页，共 &amp;N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"/>
  <sheetViews>
    <sheetView showGridLines="0" showZeros="0" workbookViewId="0"/>
  </sheetViews>
  <sheetFormatPr defaultColWidth="6.875" defaultRowHeight="12.75" customHeight="1"/>
  <cols>
    <col min="1" max="3" width="4" style="37" customWidth="1"/>
    <col min="4" max="4" width="9.625" style="37" customWidth="1"/>
    <col min="5" max="5" width="23.125" style="37" customWidth="1"/>
    <col min="6" max="6" width="8.875" style="37" customWidth="1"/>
    <col min="7" max="7" width="8.125" style="37" customWidth="1"/>
    <col min="8" max="10" width="7.125" style="37" customWidth="1"/>
    <col min="11" max="11" width="7.75" style="37" customWidth="1"/>
    <col min="12" max="19" width="7.125" style="37" customWidth="1"/>
    <col min="20" max="21" width="7.25" style="37" customWidth="1"/>
    <col min="22" max="16384" width="6.875" style="37"/>
  </cols>
  <sheetData>
    <row r="1" spans="1:22" ht="24.75" customHeight="1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5"/>
      <c r="R1" s="35"/>
      <c r="S1" s="36"/>
      <c r="T1" s="36"/>
      <c r="U1" s="34" t="s">
        <v>321</v>
      </c>
    </row>
    <row r="2" spans="1:22" ht="24.75" customHeight="1">
      <c r="A2" s="484" t="s">
        <v>336</v>
      </c>
      <c r="B2" s="484"/>
      <c r="C2" s="484"/>
      <c r="D2" s="484"/>
      <c r="E2" s="484"/>
      <c r="F2" s="484"/>
      <c r="G2" s="484"/>
      <c r="H2" s="484"/>
      <c r="I2" s="484"/>
      <c r="J2" s="484"/>
      <c r="K2" s="484"/>
      <c r="L2" s="484"/>
      <c r="M2" s="484"/>
      <c r="N2" s="484"/>
      <c r="O2" s="484"/>
      <c r="P2" s="484"/>
      <c r="Q2" s="484"/>
      <c r="R2" s="484"/>
      <c r="S2" s="484"/>
      <c r="T2" s="484"/>
      <c r="U2" s="484"/>
    </row>
    <row r="3" spans="1:22" ht="24.75" customHeight="1">
      <c r="A3" s="38"/>
      <c r="B3" s="39"/>
      <c r="C3" s="40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41"/>
      <c r="R3" s="41"/>
      <c r="S3" s="42"/>
      <c r="T3" s="485" t="s">
        <v>217</v>
      </c>
      <c r="U3" s="485"/>
      <c r="V3" s="43"/>
    </row>
    <row r="4" spans="1:22" ht="24.75" customHeight="1">
      <c r="A4" s="44" t="s">
        <v>75</v>
      </c>
      <c r="B4" s="44"/>
      <c r="C4" s="45"/>
      <c r="D4" s="487" t="s">
        <v>60</v>
      </c>
      <c r="E4" s="487" t="s">
        <v>70</v>
      </c>
      <c r="F4" s="494" t="s">
        <v>76</v>
      </c>
      <c r="G4" s="46" t="s">
        <v>77</v>
      </c>
      <c r="H4" s="44"/>
      <c r="I4" s="44"/>
      <c r="J4" s="45"/>
      <c r="K4" s="486" t="s">
        <v>78</v>
      </c>
      <c r="L4" s="491"/>
      <c r="M4" s="491"/>
      <c r="N4" s="491"/>
      <c r="O4" s="491"/>
      <c r="P4" s="491"/>
      <c r="Q4" s="491"/>
      <c r="R4" s="492"/>
      <c r="S4" s="488" t="s">
        <v>79</v>
      </c>
      <c r="T4" s="493" t="s">
        <v>80</v>
      </c>
      <c r="U4" s="493" t="s">
        <v>81</v>
      </c>
      <c r="V4" s="43"/>
    </row>
    <row r="5" spans="1:22" ht="24.75" customHeight="1">
      <c r="A5" s="486" t="s">
        <v>72</v>
      </c>
      <c r="B5" s="487" t="s">
        <v>73</v>
      </c>
      <c r="C5" s="487" t="s">
        <v>74</v>
      </c>
      <c r="D5" s="487"/>
      <c r="E5" s="487"/>
      <c r="F5" s="494"/>
      <c r="G5" s="487" t="s">
        <v>62</v>
      </c>
      <c r="H5" s="487" t="s">
        <v>82</v>
      </c>
      <c r="I5" s="487" t="s">
        <v>83</v>
      </c>
      <c r="J5" s="494" t="s">
        <v>84</v>
      </c>
      <c r="K5" s="495" t="s">
        <v>62</v>
      </c>
      <c r="L5" s="451" t="s">
        <v>85</v>
      </c>
      <c r="M5" s="451" t="s">
        <v>139</v>
      </c>
      <c r="N5" s="451" t="s">
        <v>140</v>
      </c>
      <c r="O5" s="451" t="s">
        <v>141</v>
      </c>
      <c r="P5" s="451" t="s">
        <v>142</v>
      </c>
      <c r="Q5" s="451" t="s">
        <v>143</v>
      </c>
      <c r="R5" s="451" t="s">
        <v>86</v>
      </c>
      <c r="S5" s="489"/>
      <c r="T5" s="493"/>
      <c r="U5" s="493"/>
      <c r="V5" s="43"/>
    </row>
    <row r="6" spans="1:22" ht="30.75" customHeight="1">
      <c r="A6" s="486"/>
      <c r="B6" s="487"/>
      <c r="C6" s="487"/>
      <c r="D6" s="487"/>
      <c r="E6" s="494"/>
      <c r="F6" s="47" t="s">
        <v>71</v>
      </c>
      <c r="G6" s="487"/>
      <c r="H6" s="487"/>
      <c r="I6" s="487"/>
      <c r="J6" s="494"/>
      <c r="K6" s="496"/>
      <c r="L6" s="451"/>
      <c r="M6" s="451"/>
      <c r="N6" s="451"/>
      <c r="O6" s="451"/>
      <c r="P6" s="451"/>
      <c r="Q6" s="451"/>
      <c r="R6" s="451"/>
      <c r="S6" s="490"/>
      <c r="T6" s="493"/>
      <c r="U6" s="493"/>
    </row>
    <row r="7" spans="1:22" ht="24.75" customHeight="1">
      <c r="A7" s="48" t="s">
        <v>65</v>
      </c>
      <c r="B7" s="48" t="s">
        <v>65</v>
      </c>
      <c r="C7" s="48" t="s">
        <v>65</v>
      </c>
      <c r="D7" s="48" t="s">
        <v>65</v>
      </c>
      <c r="E7" s="48" t="s">
        <v>65</v>
      </c>
      <c r="F7" s="49">
        <v>1</v>
      </c>
      <c r="G7" s="48">
        <v>2</v>
      </c>
      <c r="H7" s="48">
        <v>3</v>
      </c>
      <c r="I7" s="48">
        <v>4</v>
      </c>
      <c r="J7" s="48">
        <v>5</v>
      </c>
      <c r="K7" s="48">
        <v>6</v>
      </c>
      <c r="L7" s="48">
        <v>7</v>
      </c>
      <c r="M7" s="48">
        <v>8</v>
      </c>
      <c r="N7" s="48">
        <v>9</v>
      </c>
      <c r="O7" s="48">
        <v>10</v>
      </c>
      <c r="P7" s="48">
        <v>11</v>
      </c>
      <c r="Q7" s="48">
        <v>12</v>
      </c>
      <c r="R7" s="48">
        <v>13</v>
      </c>
      <c r="S7" s="48">
        <v>14</v>
      </c>
      <c r="T7" s="49">
        <v>15</v>
      </c>
      <c r="U7" s="49">
        <v>16</v>
      </c>
    </row>
    <row r="8" spans="1:22" s="333" customFormat="1" ht="24.75" customHeight="1">
      <c r="A8" s="324"/>
      <c r="B8" s="324"/>
      <c r="C8" s="325"/>
      <c r="D8" s="326"/>
      <c r="E8" s="327"/>
      <c r="F8" s="328"/>
      <c r="G8" s="329"/>
      <c r="H8" s="329"/>
      <c r="I8" s="329"/>
      <c r="J8" s="329"/>
      <c r="K8" s="329"/>
      <c r="L8" s="329"/>
      <c r="M8" s="330"/>
      <c r="N8" s="329"/>
      <c r="O8" s="329"/>
      <c r="P8" s="329"/>
      <c r="Q8" s="329"/>
      <c r="R8" s="329"/>
      <c r="S8" s="331"/>
      <c r="T8" s="331"/>
      <c r="U8" s="332"/>
    </row>
    <row r="9" spans="1:22" ht="24.75" customHeight="1">
      <c r="A9" s="50"/>
      <c r="B9" s="50"/>
      <c r="C9" s="50"/>
      <c r="D9" s="50"/>
      <c r="E9" s="51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3"/>
      <c r="T9" s="53"/>
      <c r="U9" s="53"/>
    </row>
    <row r="10" spans="1:22" ht="18.95" customHeight="1">
      <c r="A10" s="50"/>
      <c r="B10" s="50"/>
      <c r="C10" s="50"/>
      <c r="D10" s="50"/>
      <c r="E10" s="51"/>
      <c r="F10" s="52"/>
      <c r="G10" s="35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3"/>
      <c r="T10" s="53"/>
      <c r="U10" s="53"/>
    </row>
    <row r="11" spans="1:22" ht="18.95" customHeight="1">
      <c r="A11" s="54"/>
      <c r="B11" s="50"/>
      <c r="C11" s="50"/>
      <c r="D11" s="50"/>
      <c r="E11" s="51"/>
      <c r="F11" s="52"/>
      <c r="G11" s="35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3"/>
      <c r="T11" s="53"/>
      <c r="U11" s="53"/>
    </row>
    <row r="12" spans="1:22" ht="18.95" customHeight="1">
      <c r="A12" s="54"/>
      <c r="B12" s="50"/>
      <c r="C12" s="50"/>
      <c r="D12" s="50"/>
      <c r="E12" s="51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3"/>
      <c r="T12" s="53"/>
      <c r="U12" s="55"/>
    </row>
    <row r="13" spans="1:22" ht="18.95" customHeight="1">
      <c r="A13" s="54"/>
      <c r="B13" s="54"/>
      <c r="C13" s="50"/>
      <c r="D13" s="50"/>
      <c r="E13" s="51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3"/>
      <c r="T13" s="53"/>
      <c r="U13" s="55"/>
    </row>
    <row r="14" spans="1:22" ht="18.95" customHeight="1">
      <c r="A14" s="54"/>
      <c r="B14" s="54"/>
      <c r="C14" s="54"/>
      <c r="D14" s="50"/>
      <c r="E14" s="51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3"/>
      <c r="T14" s="53"/>
      <c r="U14" s="55"/>
    </row>
    <row r="15" spans="1:22" ht="18.95" customHeight="1">
      <c r="A15" s="54"/>
      <c r="B15" s="54"/>
      <c r="C15" s="54"/>
      <c r="D15" s="50"/>
      <c r="E15" s="51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3"/>
      <c r="T15" s="55"/>
      <c r="U15" s="55"/>
    </row>
    <row r="16" spans="1:22" ht="18.95" customHeight="1">
      <c r="A16" s="54"/>
      <c r="B16" s="54"/>
      <c r="C16" s="54"/>
      <c r="D16" s="54"/>
      <c r="E16" s="56"/>
      <c r="F16" s="52"/>
      <c r="G16" s="35"/>
      <c r="H16" s="35"/>
      <c r="I16" s="35"/>
      <c r="J16" s="35"/>
      <c r="K16" s="35"/>
      <c r="L16" s="35"/>
      <c r="M16" s="35"/>
      <c r="N16" s="35"/>
      <c r="O16" s="35"/>
      <c r="P16" s="52"/>
      <c r="Q16" s="52"/>
      <c r="R16" s="52"/>
      <c r="S16" s="55"/>
      <c r="T16" s="55"/>
      <c r="U16" s="55"/>
    </row>
  </sheetData>
  <sheetProtection formatCells="0" formatColumns="0" formatRows="0"/>
  <mergeCells count="24">
    <mergeCell ref="U4:U6"/>
    <mergeCell ref="E4:E6"/>
    <mergeCell ref="F4:F5"/>
    <mergeCell ref="K5:K6"/>
    <mergeCell ref="G5:G6"/>
    <mergeCell ref="H5:H6"/>
    <mergeCell ref="I5:I6"/>
    <mergeCell ref="J5:J6"/>
    <mergeCell ref="B5:B6"/>
    <mergeCell ref="C5:C6"/>
    <mergeCell ref="D4:D6"/>
    <mergeCell ref="S4:S6"/>
    <mergeCell ref="K4:R4"/>
    <mergeCell ref="T4:T6"/>
    <mergeCell ref="A2:U2"/>
    <mergeCell ref="O5:O6"/>
    <mergeCell ref="T3:U3"/>
    <mergeCell ref="P5:P6"/>
    <mergeCell ref="Q5:Q6"/>
    <mergeCell ref="R5:R6"/>
    <mergeCell ref="L5:L6"/>
    <mergeCell ref="M5:M6"/>
    <mergeCell ref="N5:N6"/>
    <mergeCell ref="A5:A6"/>
  </mergeCells>
  <phoneticPr fontId="1" type="noConversion"/>
  <printOptions horizontalCentered="1"/>
  <pageMargins left="0.59055118110236215" right="0.55118109297564644" top="0.78740157480314954" bottom="0.59055118110236215" header="0.51181100484893072" footer="0.47244096365500621"/>
  <pageSetup paperSize="9" scale="75" orientation="landscape" r:id="rId1"/>
  <headerFooter alignWithMargins="0">
    <oddFooter xml:space="preserve">第 &amp;P 页,共 &amp;N 页 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"/>
  <sheetViews>
    <sheetView showGridLines="0" showZeros="0" workbookViewId="0"/>
  </sheetViews>
  <sheetFormatPr defaultRowHeight="14.25"/>
  <cols>
    <col min="1" max="1" width="3.875" customWidth="1"/>
    <col min="2" max="3" width="4.375" customWidth="1"/>
    <col min="4" max="4" width="7.25" customWidth="1"/>
    <col min="5" max="5" width="15.375" customWidth="1"/>
    <col min="6" max="6" width="10.625" customWidth="1"/>
    <col min="7" max="21" width="7.25" customWidth="1"/>
  </cols>
  <sheetData>
    <row r="1" spans="1:21" ht="14.25" customHeight="1">
      <c r="A1" s="227"/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9" t="s">
        <v>428</v>
      </c>
    </row>
    <row r="2" spans="1:21" ht="24.75" customHeight="1">
      <c r="A2" s="406" t="s">
        <v>429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  <c r="P2" s="406"/>
      <c r="Q2" s="406"/>
      <c r="R2" s="406"/>
      <c r="S2" s="406"/>
      <c r="T2" s="406"/>
      <c r="U2" s="406"/>
    </row>
    <row r="3" spans="1:21" ht="19.5" customHeight="1">
      <c r="A3" s="227"/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497" t="s">
        <v>430</v>
      </c>
      <c r="U3" s="497"/>
    </row>
    <row r="4" spans="1:21" ht="27.75" customHeight="1">
      <c r="A4" s="408" t="s">
        <v>431</v>
      </c>
      <c r="B4" s="409"/>
      <c r="C4" s="410"/>
      <c r="D4" s="411" t="s">
        <v>432</v>
      </c>
      <c r="E4" s="411" t="s">
        <v>433</v>
      </c>
      <c r="F4" s="411" t="s">
        <v>434</v>
      </c>
      <c r="G4" s="407" t="s">
        <v>435</v>
      </c>
      <c r="H4" s="407" t="s">
        <v>232</v>
      </c>
      <c r="I4" s="407" t="s">
        <v>436</v>
      </c>
      <c r="J4" s="407" t="s">
        <v>437</v>
      </c>
      <c r="K4" s="407" t="s">
        <v>233</v>
      </c>
      <c r="L4" s="407" t="s">
        <v>234</v>
      </c>
      <c r="M4" s="407" t="s">
        <v>235</v>
      </c>
      <c r="N4" s="407" t="s">
        <v>236</v>
      </c>
      <c r="O4" s="407" t="s">
        <v>84</v>
      </c>
      <c r="P4" s="407" t="s">
        <v>237</v>
      </c>
      <c r="Q4" s="407" t="s">
        <v>238</v>
      </c>
      <c r="R4" s="407" t="s">
        <v>239</v>
      </c>
      <c r="S4" s="407" t="s">
        <v>240</v>
      </c>
      <c r="T4" s="407" t="s">
        <v>241</v>
      </c>
      <c r="U4" s="407" t="s">
        <v>86</v>
      </c>
    </row>
    <row r="5" spans="1:21" ht="13.5" customHeight="1">
      <c r="A5" s="411" t="s">
        <v>438</v>
      </c>
      <c r="B5" s="411" t="s">
        <v>439</v>
      </c>
      <c r="C5" s="411" t="s">
        <v>440</v>
      </c>
      <c r="D5" s="412"/>
      <c r="E5" s="412"/>
      <c r="F5" s="412"/>
      <c r="G5" s="407"/>
      <c r="H5" s="407"/>
      <c r="I5" s="407"/>
      <c r="J5" s="407"/>
      <c r="K5" s="407"/>
      <c r="L5" s="407"/>
      <c r="M5" s="407"/>
      <c r="N5" s="407"/>
      <c r="O5" s="407"/>
      <c r="P5" s="407"/>
      <c r="Q5" s="407"/>
      <c r="R5" s="407"/>
      <c r="S5" s="407"/>
      <c r="T5" s="407"/>
      <c r="U5" s="407"/>
    </row>
    <row r="6" spans="1:21" ht="18" customHeight="1">
      <c r="A6" s="413"/>
      <c r="B6" s="413"/>
      <c r="C6" s="413"/>
      <c r="D6" s="413"/>
      <c r="E6" s="413"/>
      <c r="F6" s="413"/>
      <c r="G6" s="407"/>
      <c r="H6" s="407"/>
      <c r="I6" s="407"/>
      <c r="J6" s="407"/>
      <c r="K6" s="407"/>
      <c r="L6" s="407"/>
      <c r="M6" s="407"/>
      <c r="N6" s="407"/>
      <c r="O6" s="407"/>
      <c r="P6" s="407"/>
      <c r="Q6" s="407"/>
      <c r="R6" s="407"/>
      <c r="S6" s="407"/>
      <c r="T6" s="407"/>
      <c r="U6" s="407"/>
    </row>
    <row r="7" spans="1:21" s="236" customFormat="1" ht="29.25" customHeight="1">
      <c r="A7" s="261"/>
      <c r="B7" s="261"/>
      <c r="C7" s="261"/>
      <c r="D7" s="261"/>
      <c r="E7" s="233"/>
      <c r="F7" s="262"/>
      <c r="G7" s="263"/>
      <c r="H7" s="263"/>
      <c r="I7" s="263"/>
      <c r="J7" s="263"/>
      <c r="K7" s="263"/>
      <c r="L7" s="263"/>
      <c r="M7" s="263"/>
      <c r="N7" s="263"/>
      <c r="O7" s="263"/>
      <c r="P7" s="263"/>
      <c r="Q7" s="263"/>
      <c r="R7" s="263"/>
      <c r="S7" s="263"/>
      <c r="T7" s="263"/>
      <c r="U7" s="263"/>
    </row>
  </sheetData>
  <sheetProtection formatCells="0" formatColumns="0" formatRows="0"/>
  <mergeCells count="24">
    <mergeCell ref="A2:U2"/>
    <mergeCell ref="S4:S6"/>
    <mergeCell ref="T4:T6"/>
    <mergeCell ref="U4:U6"/>
    <mergeCell ref="A4:C4"/>
    <mergeCell ref="E4:E6"/>
    <mergeCell ref="A5:A6"/>
    <mergeCell ref="T3:U3"/>
    <mergeCell ref="B5:B6"/>
    <mergeCell ref="C5:C6"/>
    <mergeCell ref="O4:O6"/>
    <mergeCell ref="H4:H6"/>
    <mergeCell ref="I4:I6"/>
    <mergeCell ref="J4:J6"/>
    <mergeCell ref="K4:K6"/>
    <mergeCell ref="G4:G6"/>
    <mergeCell ref="L4:L6"/>
    <mergeCell ref="M4:M6"/>
    <mergeCell ref="N4:N6"/>
    <mergeCell ref="F4:F6"/>
    <mergeCell ref="D4:D6"/>
    <mergeCell ref="R4:R6"/>
    <mergeCell ref="P4:P6"/>
    <mergeCell ref="Q4:Q6"/>
  </mergeCells>
  <phoneticPr fontId="1" type="noConversion"/>
  <pageMargins left="0.75" right="0.75" top="1" bottom="1" header="0.5" footer="0.5"/>
  <pageSetup paperSize="9" scale="75" orientation="landscape" horizontalDpi="1200" verticalDpi="1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"/>
  <sheetViews>
    <sheetView showGridLines="0" showZeros="0" workbookViewId="0"/>
  </sheetViews>
  <sheetFormatPr defaultColWidth="6.875" defaultRowHeight="12.75" customHeight="1"/>
  <cols>
    <col min="1" max="3" width="4" style="60" customWidth="1"/>
    <col min="4" max="4" width="9.625" style="60" customWidth="1"/>
    <col min="5" max="5" width="22.5" style="60" customWidth="1"/>
    <col min="6" max="7" width="8.5" style="60" customWidth="1"/>
    <col min="8" max="10" width="7.25" style="60" customWidth="1"/>
    <col min="11" max="11" width="8.5" style="60" customWidth="1"/>
    <col min="12" max="19" width="7.25" style="60" customWidth="1"/>
    <col min="20" max="21" width="7.75" style="60" customWidth="1"/>
    <col min="22" max="16384" width="6.875" style="60"/>
  </cols>
  <sheetData>
    <row r="1" spans="1:22" ht="24.75" customHeight="1">
      <c r="A1" s="57"/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8"/>
      <c r="R1" s="58"/>
      <c r="S1" s="59"/>
      <c r="T1" s="59"/>
      <c r="U1" s="57" t="s">
        <v>322</v>
      </c>
    </row>
    <row r="2" spans="1:22" ht="24.75" customHeight="1">
      <c r="A2" s="504" t="s">
        <v>339</v>
      </c>
      <c r="B2" s="504"/>
      <c r="C2" s="504"/>
      <c r="D2" s="504"/>
      <c r="E2" s="504"/>
      <c r="F2" s="504"/>
      <c r="G2" s="504"/>
      <c r="H2" s="504"/>
      <c r="I2" s="504"/>
      <c r="J2" s="504"/>
      <c r="K2" s="504"/>
      <c r="L2" s="504"/>
      <c r="M2" s="504"/>
      <c r="N2" s="504"/>
      <c r="O2" s="504"/>
      <c r="P2" s="504"/>
      <c r="Q2" s="504"/>
      <c r="R2" s="504"/>
      <c r="S2" s="504"/>
      <c r="T2" s="504"/>
      <c r="U2" s="504"/>
    </row>
    <row r="3" spans="1:22" ht="24.75" customHeight="1">
      <c r="A3" s="61"/>
      <c r="B3" s="62"/>
      <c r="C3" s="63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64"/>
      <c r="R3" s="64"/>
      <c r="S3" s="65"/>
      <c r="T3" s="505" t="s">
        <v>217</v>
      </c>
      <c r="U3" s="505"/>
      <c r="V3" s="66"/>
    </row>
    <row r="4" spans="1:22" ht="24.75" customHeight="1">
      <c r="A4" s="501" t="s">
        <v>75</v>
      </c>
      <c r="B4" s="501"/>
      <c r="C4" s="501"/>
      <c r="D4" s="502" t="s">
        <v>60</v>
      </c>
      <c r="E4" s="499" t="s">
        <v>70</v>
      </c>
      <c r="F4" s="499" t="s">
        <v>76</v>
      </c>
      <c r="G4" s="501" t="s">
        <v>77</v>
      </c>
      <c r="H4" s="501"/>
      <c r="I4" s="501"/>
      <c r="J4" s="499"/>
      <c r="K4" s="499" t="s">
        <v>78</v>
      </c>
      <c r="L4" s="502"/>
      <c r="M4" s="502"/>
      <c r="N4" s="502"/>
      <c r="O4" s="502"/>
      <c r="P4" s="502"/>
      <c r="Q4" s="502"/>
      <c r="R4" s="503"/>
      <c r="S4" s="506" t="s">
        <v>79</v>
      </c>
      <c r="T4" s="507" t="s">
        <v>80</v>
      </c>
      <c r="U4" s="507" t="s">
        <v>81</v>
      </c>
      <c r="V4" s="66"/>
    </row>
    <row r="5" spans="1:22" ht="24.75" customHeight="1">
      <c r="A5" s="498" t="s">
        <v>72</v>
      </c>
      <c r="B5" s="498" t="s">
        <v>73</v>
      </c>
      <c r="C5" s="498" t="s">
        <v>74</v>
      </c>
      <c r="D5" s="499"/>
      <c r="E5" s="499"/>
      <c r="F5" s="501"/>
      <c r="G5" s="498" t="s">
        <v>62</v>
      </c>
      <c r="H5" s="498" t="s">
        <v>82</v>
      </c>
      <c r="I5" s="498" t="s">
        <v>83</v>
      </c>
      <c r="J5" s="500" t="s">
        <v>84</v>
      </c>
      <c r="K5" s="508" t="s">
        <v>62</v>
      </c>
      <c r="L5" s="451" t="s">
        <v>85</v>
      </c>
      <c r="M5" s="451" t="s">
        <v>139</v>
      </c>
      <c r="N5" s="451" t="s">
        <v>140</v>
      </c>
      <c r="O5" s="451" t="s">
        <v>141</v>
      </c>
      <c r="P5" s="451" t="s">
        <v>142</v>
      </c>
      <c r="Q5" s="451" t="s">
        <v>143</v>
      </c>
      <c r="R5" s="451" t="s">
        <v>86</v>
      </c>
      <c r="S5" s="507"/>
      <c r="T5" s="507"/>
      <c r="U5" s="507"/>
      <c r="V5" s="66"/>
    </row>
    <row r="6" spans="1:22" ht="30.75" customHeight="1">
      <c r="A6" s="499"/>
      <c r="B6" s="499"/>
      <c r="C6" s="499"/>
      <c r="D6" s="499"/>
      <c r="E6" s="501"/>
      <c r="F6" s="67" t="s">
        <v>71</v>
      </c>
      <c r="G6" s="499"/>
      <c r="H6" s="499"/>
      <c r="I6" s="499"/>
      <c r="J6" s="501"/>
      <c r="K6" s="502"/>
      <c r="L6" s="451"/>
      <c r="M6" s="451"/>
      <c r="N6" s="451"/>
      <c r="O6" s="451"/>
      <c r="P6" s="451"/>
      <c r="Q6" s="451"/>
      <c r="R6" s="451"/>
      <c r="S6" s="507"/>
      <c r="T6" s="507"/>
      <c r="U6" s="507"/>
    </row>
    <row r="7" spans="1:22" ht="24.75" customHeight="1">
      <c r="A7" s="68" t="s">
        <v>65</v>
      </c>
      <c r="B7" s="68" t="s">
        <v>65</v>
      </c>
      <c r="C7" s="68" t="s">
        <v>65</v>
      </c>
      <c r="D7" s="68" t="s">
        <v>65</v>
      </c>
      <c r="E7" s="68" t="s">
        <v>65</v>
      </c>
      <c r="F7" s="69">
        <v>1</v>
      </c>
      <c r="G7" s="68">
        <v>2</v>
      </c>
      <c r="H7" s="68">
        <v>3</v>
      </c>
      <c r="I7" s="68">
        <v>4</v>
      </c>
      <c r="J7" s="68">
        <v>5</v>
      </c>
      <c r="K7" s="68">
        <v>6</v>
      </c>
      <c r="L7" s="68">
        <v>7</v>
      </c>
      <c r="M7" s="68">
        <v>8</v>
      </c>
      <c r="N7" s="68">
        <v>9</v>
      </c>
      <c r="O7" s="68">
        <v>10</v>
      </c>
      <c r="P7" s="68">
        <v>11</v>
      </c>
      <c r="Q7" s="68">
        <v>12</v>
      </c>
      <c r="R7" s="68">
        <v>13</v>
      </c>
      <c r="S7" s="68">
        <v>14</v>
      </c>
      <c r="T7" s="69">
        <v>15</v>
      </c>
      <c r="U7" s="69">
        <v>16</v>
      </c>
    </row>
    <row r="8" spans="1:22" s="77" customFormat="1" ht="24.75" customHeight="1">
      <c r="A8" s="334"/>
      <c r="B8" s="334"/>
      <c r="C8" s="335"/>
      <c r="D8" s="336"/>
      <c r="E8" s="337"/>
      <c r="F8" s="338"/>
      <c r="G8" s="339"/>
      <c r="H8" s="340"/>
      <c r="I8" s="340"/>
      <c r="J8" s="340"/>
      <c r="K8" s="340"/>
      <c r="L8" s="340"/>
      <c r="M8" s="340"/>
      <c r="N8" s="340"/>
      <c r="O8" s="340"/>
      <c r="P8" s="340"/>
      <c r="Q8" s="340"/>
      <c r="R8" s="340"/>
      <c r="S8" s="341"/>
      <c r="T8" s="341"/>
      <c r="U8" s="342"/>
    </row>
    <row r="9" spans="1:22" ht="27" customHeight="1">
      <c r="A9" s="70"/>
      <c r="B9" s="70"/>
      <c r="C9" s="70"/>
      <c r="D9" s="70"/>
      <c r="E9" s="71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3"/>
      <c r="T9" s="73"/>
      <c r="U9" s="73"/>
    </row>
    <row r="10" spans="1:22" ht="18.95" customHeight="1">
      <c r="A10" s="70"/>
      <c r="B10" s="70"/>
      <c r="C10" s="70"/>
      <c r="D10" s="70"/>
      <c r="E10" s="71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3"/>
      <c r="T10" s="73"/>
      <c r="U10" s="73"/>
    </row>
    <row r="11" spans="1:22" ht="18.95" customHeight="1">
      <c r="A11" s="70"/>
      <c r="B11" s="70"/>
      <c r="C11" s="70"/>
      <c r="D11" s="70"/>
      <c r="E11" s="71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3"/>
      <c r="T11" s="73"/>
      <c r="U11" s="73"/>
    </row>
    <row r="12" spans="1:22" ht="18.95" customHeight="1">
      <c r="A12" s="70"/>
      <c r="B12" s="70"/>
      <c r="C12" s="70"/>
      <c r="D12" s="70"/>
      <c r="E12" s="71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3"/>
      <c r="T12" s="73"/>
      <c r="U12" s="73"/>
    </row>
    <row r="13" spans="1:22" ht="18.95" customHeight="1">
      <c r="A13" s="70"/>
      <c r="B13" s="70"/>
      <c r="C13" s="70"/>
      <c r="D13" s="70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3"/>
      <c r="T13" s="73"/>
      <c r="U13" s="74"/>
    </row>
    <row r="14" spans="1:22" ht="18.95" customHeight="1">
      <c r="A14" s="75"/>
      <c r="B14" s="75"/>
      <c r="C14" s="75"/>
      <c r="D14" s="70"/>
      <c r="E14" s="71"/>
      <c r="F14" s="72"/>
      <c r="G14" s="58"/>
      <c r="H14" s="72"/>
      <c r="I14" s="72"/>
      <c r="J14" s="72"/>
      <c r="K14" s="58"/>
      <c r="L14" s="72"/>
      <c r="M14" s="72"/>
      <c r="N14" s="72"/>
      <c r="O14" s="72"/>
      <c r="P14" s="72"/>
      <c r="Q14" s="72"/>
      <c r="R14" s="72"/>
      <c r="S14" s="73"/>
      <c r="T14" s="73"/>
      <c r="U14" s="74"/>
    </row>
    <row r="15" spans="1:22" ht="18.95" customHeight="1">
      <c r="A15" s="75"/>
      <c r="B15" s="75"/>
      <c r="C15" s="75"/>
      <c r="D15" s="75"/>
      <c r="E15" s="76"/>
      <c r="F15" s="72"/>
      <c r="G15" s="58"/>
      <c r="H15" s="58"/>
      <c r="I15" s="58"/>
      <c r="J15" s="58"/>
      <c r="K15" s="58"/>
      <c r="L15" s="58"/>
      <c r="M15" s="72"/>
      <c r="N15" s="72"/>
      <c r="O15" s="72"/>
      <c r="P15" s="72"/>
      <c r="Q15" s="72"/>
      <c r="R15" s="72"/>
      <c r="S15" s="73"/>
      <c r="T15" s="74"/>
      <c r="U15" s="74"/>
    </row>
    <row r="16" spans="1:22" ht="18.95" customHeight="1">
      <c r="A16" s="75"/>
      <c r="B16" s="75"/>
      <c r="C16" s="75"/>
      <c r="D16" s="75"/>
      <c r="E16" s="76"/>
      <c r="F16" s="72"/>
      <c r="G16" s="58"/>
      <c r="H16" s="58"/>
      <c r="I16" s="58"/>
      <c r="J16" s="58"/>
      <c r="K16" s="58"/>
      <c r="L16" s="58"/>
      <c r="M16" s="72"/>
      <c r="N16" s="72"/>
      <c r="O16" s="72"/>
      <c r="P16" s="72"/>
      <c r="Q16" s="72"/>
      <c r="R16" s="72"/>
      <c r="S16" s="74"/>
      <c r="T16" s="74"/>
      <c r="U16" s="74"/>
    </row>
    <row r="17" spans="1:22" ht="12.75" customHeight="1">
      <c r="A17"/>
      <c r="B17"/>
      <c r="C17"/>
      <c r="D17"/>
      <c r="E17"/>
      <c r="F17"/>
      <c r="G17"/>
      <c r="H17"/>
      <c r="I17"/>
      <c r="J17"/>
      <c r="K17"/>
      <c r="L17" s="77"/>
      <c r="M17" s="77"/>
      <c r="N17"/>
      <c r="O17"/>
      <c r="P17"/>
      <c r="Q17"/>
      <c r="R17"/>
      <c r="S17"/>
      <c r="T17"/>
      <c r="U17"/>
      <c r="V17"/>
    </row>
  </sheetData>
  <sheetProtection formatCells="0" formatColumns="0" formatRows="0"/>
  <mergeCells count="26">
    <mergeCell ref="O5:O6"/>
    <mergeCell ref="K4:R4"/>
    <mergeCell ref="A2:U2"/>
    <mergeCell ref="T3:U3"/>
    <mergeCell ref="S4:S6"/>
    <mergeCell ref="T4:T6"/>
    <mergeCell ref="U4:U6"/>
    <mergeCell ref="E4:E6"/>
    <mergeCell ref="F4:F5"/>
    <mergeCell ref="K5:K6"/>
    <mergeCell ref="Q5:Q6"/>
    <mergeCell ref="R5:R6"/>
    <mergeCell ref="G4:J4"/>
    <mergeCell ref="A4:C4"/>
    <mergeCell ref="L5:L6"/>
    <mergeCell ref="M5:M6"/>
    <mergeCell ref="N5:N6"/>
    <mergeCell ref="P5:P6"/>
    <mergeCell ref="A5:A6"/>
    <mergeCell ref="B5:B6"/>
    <mergeCell ref="C5:C6"/>
    <mergeCell ref="J5:J6"/>
    <mergeCell ref="D4:D6"/>
    <mergeCell ref="G5:G6"/>
    <mergeCell ref="H5:H6"/>
    <mergeCell ref="I5:I6"/>
  </mergeCells>
  <phoneticPr fontId="1" type="noConversion"/>
  <printOptions horizontalCentered="1"/>
  <pageMargins left="0.55118109297564644" right="0.15748031730726947" top="0.78740157480314954" bottom="0.59055118110236215" header="0.51181100484893072" footer="0.47244096365500621"/>
  <pageSetup paperSize="9" scale="75" orientation="landscape" r:id="rId1"/>
  <headerFooter alignWithMargins="0">
    <oddFooter xml:space="preserve">第 &amp;P 页,共 &amp;N 页 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"/>
  <sheetViews>
    <sheetView showGridLines="0" showZeros="0" workbookViewId="0"/>
  </sheetViews>
  <sheetFormatPr defaultRowHeight="14.25"/>
  <cols>
    <col min="1" max="1" width="3.875" customWidth="1"/>
    <col min="2" max="3" width="4.375" customWidth="1"/>
    <col min="4" max="4" width="7.25" customWidth="1"/>
    <col min="5" max="5" width="15.375" customWidth="1"/>
    <col min="6" max="6" width="10.625" customWidth="1"/>
    <col min="7" max="21" width="7.25" customWidth="1"/>
  </cols>
  <sheetData>
    <row r="1" spans="1:21" ht="14.25" customHeight="1">
      <c r="A1" s="227"/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9" t="s">
        <v>323</v>
      </c>
    </row>
    <row r="2" spans="1:21" ht="24.75" customHeight="1">
      <c r="A2" s="406" t="s">
        <v>340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  <c r="P2" s="406"/>
      <c r="Q2" s="406"/>
      <c r="R2" s="406"/>
      <c r="S2" s="406"/>
      <c r="T2" s="406"/>
      <c r="U2" s="406"/>
    </row>
    <row r="3" spans="1:21" ht="19.5" customHeight="1">
      <c r="A3" s="227"/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497" t="s">
        <v>217</v>
      </c>
      <c r="U3" s="497"/>
    </row>
    <row r="4" spans="1:21" ht="27.75" customHeight="1">
      <c r="A4" s="408" t="s">
        <v>306</v>
      </c>
      <c r="B4" s="409"/>
      <c r="C4" s="410"/>
      <c r="D4" s="411" t="s">
        <v>307</v>
      </c>
      <c r="E4" s="411" t="s">
        <v>87</v>
      </c>
      <c r="F4" s="411" t="s">
        <v>308</v>
      </c>
      <c r="G4" s="407" t="s">
        <v>309</v>
      </c>
      <c r="H4" s="407" t="s">
        <v>232</v>
      </c>
      <c r="I4" s="407" t="s">
        <v>310</v>
      </c>
      <c r="J4" s="407" t="s">
        <v>311</v>
      </c>
      <c r="K4" s="407" t="s">
        <v>233</v>
      </c>
      <c r="L4" s="407" t="s">
        <v>234</v>
      </c>
      <c r="M4" s="407" t="s">
        <v>235</v>
      </c>
      <c r="N4" s="407" t="s">
        <v>236</v>
      </c>
      <c r="O4" s="407" t="s">
        <v>84</v>
      </c>
      <c r="P4" s="407" t="s">
        <v>237</v>
      </c>
      <c r="Q4" s="407" t="s">
        <v>238</v>
      </c>
      <c r="R4" s="407" t="s">
        <v>239</v>
      </c>
      <c r="S4" s="407" t="s">
        <v>240</v>
      </c>
      <c r="T4" s="407" t="s">
        <v>241</v>
      </c>
      <c r="U4" s="407" t="s">
        <v>86</v>
      </c>
    </row>
    <row r="5" spans="1:21" ht="13.5" customHeight="1">
      <c r="A5" s="411" t="s">
        <v>312</v>
      </c>
      <c r="B5" s="411" t="s">
        <v>313</v>
      </c>
      <c r="C5" s="411" t="s">
        <v>314</v>
      </c>
      <c r="D5" s="412"/>
      <c r="E5" s="412"/>
      <c r="F5" s="412"/>
      <c r="G5" s="407"/>
      <c r="H5" s="407"/>
      <c r="I5" s="407"/>
      <c r="J5" s="407"/>
      <c r="K5" s="407"/>
      <c r="L5" s="407"/>
      <c r="M5" s="407"/>
      <c r="N5" s="407"/>
      <c r="O5" s="407"/>
      <c r="P5" s="407"/>
      <c r="Q5" s="407"/>
      <c r="R5" s="407"/>
      <c r="S5" s="407"/>
      <c r="T5" s="407"/>
      <c r="U5" s="407"/>
    </row>
    <row r="6" spans="1:21" ht="18" customHeight="1">
      <c r="A6" s="413"/>
      <c r="B6" s="413"/>
      <c r="C6" s="413"/>
      <c r="D6" s="413"/>
      <c r="E6" s="413"/>
      <c r="F6" s="413"/>
      <c r="G6" s="407"/>
      <c r="H6" s="407"/>
      <c r="I6" s="407"/>
      <c r="J6" s="407"/>
      <c r="K6" s="407"/>
      <c r="L6" s="407"/>
      <c r="M6" s="407"/>
      <c r="N6" s="407"/>
      <c r="O6" s="407"/>
      <c r="P6" s="407"/>
      <c r="Q6" s="407"/>
      <c r="R6" s="407"/>
      <c r="S6" s="407"/>
      <c r="T6" s="407"/>
      <c r="U6" s="407"/>
    </row>
    <row r="7" spans="1:21" s="236" customFormat="1" ht="29.25" customHeight="1">
      <c r="A7" s="261"/>
      <c r="B7" s="261"/>
      <c r="C7" s="261"/>
      <c r="D7" s="261"/>
      <c r="E7" s="233"/>
      <c r="F7" s="263"/>
      <c r="G7" s="263"/>
      <c r="H7" s="263"/>
      <c r="I7" s="263"/>
      <c r="J7" s="263"/>
      <c r="K7" s="263"/>
      <c r="L7" s="263"/>
      <c r="M7" s="263"/>
      <c r="N7" s="263"/>
      <c r="O7" s="263"/>
      <c r="P7" s="263"/>
      <c r="Q7" s="263"/>
      <c r="R7" s="263"/>
      <c r="S7" s="263"/>
      <c r="T7" s="263"/>
      <c r="U7" s="263"/>
    </row>
  </sheetData>
  <sheetProtection formatCells="0" formatColumns="0" formatRows="0"/>
  <mergeCells count="24">
    <mergeCell ref="A2:U2"/>
    <mergeCell ref="S4:S6"/>
    <mergeCell ref="T4:T6"/>
    <mergeCell ref="U4:U6"/>
    <mergeCell ref="A4:C4"/>
    <mergeCell ref="E4:E6"/>
    <mergeCell ref="A5:A6"/>
    <mergeCell ref="D4:D6"/>
    <mergeCell ref="B5:B6"/>
    <mergeCell ref="C5:C6"/>
    <mergeCell ref="F4:F6"/>
    <mergeCell ref="O4:O6"/>
    <mergeCell ref="H4:H6"/>
    <mergeCell ref="I4:I6"/>
    <mergeCell ref="J4:J6"/>
    <mergeCell ref="K4:K6"/>
    <mergeCell ref="L4:L6"/>
    <mergeCell ref="T3:U3"/>
    <mergeCell ref="R4:R6"/>
    <mergeCell ref="P4:P6"/>
    <mergeCell ref="Q4:Q6"/>
    <mergeCell ref="G4:G6"/>
    <mergeCell ref="M4:M6"/>
    <mergeCell ref="N4:N6"/>
  </mergeCells>
  <phoneticPr fontId="1" type="noConversion"/>
  <pageMargins left="0.75" right="0.75" top="1" bottom="1" header="0.5" footer="0.5"/>
  <pageSetup paperSize="9" scale="75" orientation="landscape" horizontalDpi="1200" verticalDpi="12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S24"/>
  <sheetViews>
    <sheetView showGridLines="0" showZeros="0" workbookViewId="0"/>
  </sheetViews>
  <sheetFormatPr defaultColWidth="6.875" defaultRowHeight="12.75" customHeight="1"/>
  <cols>
    <col min="1" max="3" width="3.625" style="197" customWidth="1"/>
    <col min="4" max="4" width="6.875" style="197" customWidth="1"/>
    <col min="5" max="5" width="22.625" style="197" customWidth="1"/>
    <col min="6" max="6" width="9.375" style="197" customWidth="1"/>
    <col min="7" max="7" width="8.625" style="197" customWidth="1"/>
    <col min="8" max="10" width="7.5" style="197" customWidth="1"/>
    <col min="11" max="11" width="8.375" style="197" customWidth="1"/>
    <col min="12" max="21" width="7.5" style="197" customWidth="1"/>
    <col min="22" max="41" width="6.875" style="197" customWidth="1"/>
    <col min="42" max="42" width="6.625" style="197" customWidth="1"/>
    <col min="43" max="253" width="6.875" style="197" customWidth="1"/>
    <col min="254" max="255" width="6.875" style="199" customWidth="1"/>
    <col min="256" max="16384" width="6.875" style="199"/>
  </cols>
  <sheetData>
    <row r="1" spans="1:253" ht="27" customHeight="1">
      <c r="V1" s="198" t="s">
        <v>324</v>
      </c>
      <c r="W1" s="199"/>
      <c r="X1" s="199"/>
      <c r="Y1" s="199"/>
      <c r="Z1" s="199"/>
      <c r="AA1" s="199"/>
      <c r="AB1" s="199"/>
      <c r="AC1" s="199"/>
      <c r="AD1" s="199"/>
      <c r="AE1" s="199"/>
      <c r="AF1" s="199"/>
      <c r="AG1" s="199"/>
      <c r="AH1" s="199"/>
      <c r="AI1" s="199"/>
      <c r="AJ1" s="199"/>
      <c r="AK1" s="199"/>
      <c r="AL1" s="199"/>
    </row>
    <row r="2" spans="1:253" ht="33" customHeight="1">
      <c r="A2" s="514" t="s">
        <v>337</v>
      </c>
      <c r="B2" s="514"/>
      <c r="C2" s="514"/>
      <c r="D2" s="514"/>
      <c r="E2" s="514"/>
      <c r="F2" s="514"/>
      <c r="G2" s="514"/>
      <c r="H2" s="514"/>
      <c r="I2" s="514"/>
      <c r="J2" s="514"/>
      <c r="K2" s="514"/>
      <c r="L2" s="514"/>
      <c r="M2" s="514"/>
      <c r="N2" s="514"/>
      <c r="O2" s="514"/>
      <c r="P2" s="514"/>
      <c r="Q2" s="514"/>
      <c r="R2" s="514"/>
      <c r="S2" s="514"/>
      <c r="T2" s="514"/>
      <c r="U2" s="514"/>
      <c r="V2" s="514"/>
      <c r="W2" s="199"/>
      <c r="X2" s="199"/>
      <c r="Y2" s="199"/>
      <c r="Z2" s="199"/>
      <c r="AA2" s="199"/>
      <c r="AB2" s="199"/>
      <c r="AC2" s="199"/>
      <c r="AD2" s="199"/>
      <c r="AE2" s="199"/>
      <c r="AF2" s="199"/>
      <c r="AG2" s="199"/>
      <c r="AH2" s="199"/>
      <c r="AI2" s="199"/>
      <c r="AJ2" s="199"/>
      <c r="AK2" s="199"/>
      <c r="AL2" s="199"/>
    </row>
    <row r="3" spans="1:253" ht="18.75" customHeight="1">
      <c r="A3" s="200"/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1"/>
      <c r="U3" s="509" t="s">
        <v>217</v>
      </c>
      <c r="V3" s="510"/>
      <c r="W3" s="199"/>
      <c r="X3" s="199"/>
      <c r="Y3" s="199"/>
      <c r="Z3" s="199"/>
      <c r="AA3" s="199"/>
      <c r="AB3" s="199"/>
      <c r="AC3" s="199"/>
      <c r="AD3" s="199"/>
      <c r="AE3" s="199"/>
      <c r="AF3" s="199"/>
      <c r="AG3" s="199"/>
      <c r="AH3" s="199"/>
      <c r="AI3" s="199"/>
      <c r="AJ3" s="199"/>
      <c r="AK3" s="199"/>
      <c r="AL3" s="199"/>
    </row>
    <row r="4" spans="1:253" s="204" customFormat="1" ht="23.25" customHeight="1">
      <c r="A4" s="202" t="s">
        <v>75</v>
      </c>
      <c r="B4" s="202"/>
      <c r="C4" s="202"/>
      <c r="D4" s="511" t="s">
        <v>60</v>
      </c>
      <c r="E4" s="513" t="s">
        <v>70</v>
      </c>
      <c r="F4" s="511" t="s">
        <v>76</v>
      </c>
      <c r="G4" s="203" t="s">
        <v>77</v>
      </c>
      <c r="H4" s="203"/>
      <c r="I4" s="203"/>
      <c r="J4" s="203"/>
      <c r="K4" s="203" t="s">
        <v>78</v>
      </c>
      <c r="L4" s="203"/>
      <c r="M4" s="203"/>
      <c r="N4" s="203"/>
      <c r="O4" s="203"/>
      <c r="P4" s="203"/>
      <c r="Q4" s="203"/>
      <c r="R4" s="203"/>
      <c r="S4" s="512" t="s">
        <v>213</v>
      </c>
      <c r="T4" s="512"/>
      <c r="U4" s="512"/>
      <c r="V4" s="512"/>
    </row>
    <row r="5" spans="1:253" s="204" customFormat="1" ht="23.25" customHeight="1">
      <c r="A5" s="512" t="s">
        <v>72</v>
      </c>
      <c r="B5" s="511" t="s">
        <v>73</v>
      </c>
      <c r="C5" s="511" t="s">
        <v>74</v>
      </c>
      <c r="D5" s="511"/>
      <c r="E5" s="513"/>
      <c r="F5" s="511"/>
      <c r="G5" s="511" t="s">
        <v>62</v>
      </c>
      <c r="H5" s="511" t="s">
        <v>82</v>
      </c>
      <c r="I5" s="511" t="s">
        <v>83</v>
      </c>
      <c r="J5" s="511" t="s">
        <v>84</v>
      </c>
      <c r="K5" s="511" t="s">
        <v>62</v>
      </c>
      <c r="L5" s="511" t="s">
        <v>85</v>
      </c>
      <c r="M5" s="511" t="s">
        <v>139</v>
      </c>
      <c r="N5" s="511" t="s">
        <v>140</v>
      </c>
      <c r="O5" s="511" t="s">
        <v>141</v>
      </c>
      <c r="P5" s="511" t="s">
        <v>142</v>
      </c>
      <c r="Q5" s="511" t="s">
        <v>143</v>
      </c>
      <c r="R5" s="511" t="s">
        <v>86</v>
      </c>
      <c r="S5" s="512" t="s">
        <v>62</v>
      </c>
      <c r="T5" s="512" t="s">
        <v>214</v>
      </c>
      <c r="U5" s="512" t="s">
        <v>215</v>
      </c>
      <c r="V5" s="512" t="s">
        <v>216</v>
      </c>
    </row>
    <row r="6" spans="1:253" ht="31.5" customHeight="1">
      <c r="A6" s="512"/>
      <c r="B6" s="511"/>
      <c r="C6" s="511"/>
      <c r="D6" s="511"/>
      <c r="E6" s="513"/>
      <c r="F6" s="205" t="s">
        <v>71</v>
      </c>
      <c r="G6" s="511"/>
      <c r="H6" s="511"/>
      <c r="I6" s="511"/>
      <c r="J6" s="511"/>
      <c r="K6" s="511"/>
      <c r="L6" s="511"/>
      <c r="M6" s="511"/>
      <c r="N6" s="511"/>
      <c r="O6" s="511"/>
      <c r="P6" s="511"/>
      <c r="Q6" s="511"/>
      <c r="R6" s="511"/>
      <c r="S6" s="512"/>
      <c r="T6" s="512"/>
      <c r="U6" s="512"/>
      <c r="V6" s="512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K6" s="206"/>
      <c r="AL6" s="206"/>
      <c r="AM6" s="206"/>
      <c r="AN6" s="206"/>
      <c r="AO6" s="206"/>
      <c r="AP6" s="206"/>
      <c r="AQ6" s="206"/>
      <c r="AR6" s="206"/>
      <c r="AS6" s="206"/>
      <c r="AT6" s="206"/>
      <c r="AU6" s="206"/>
      <c r="AV6" s="206"/>
      <c r="AW6" s="206"/>
      <c r="AX6" s="206"/>
      <c r="AY6" s="206"/>
      <c r="AZ6" s="206"/>
      <c r="BA6" s="206"/>
      <c r="BB6" s="206"/>
      <c r="BC6" s="206"/>
      <c r="BD6" s="206"/>
      <c r="BE6" s="206"/>
      <c r="BF6" s="206"/>
      <c r="BG6" s="206"/>
      <c r="BH6" s="206"/>
      <c r="BI6" s="206"/>
      <c r="BJ6" s="206"/>
      <c r="BK6" s="206"/>
      <c r="BL6" s="206"/>
      <c r="BM6" s="206"/>
      <c r="BN6" s="206"/>
      <c r="BO6" s="206"/>
      <c r="BP6" s="206"/>
      <c r="BQ6" s="206"/>
      <c r="BR6" s="206"/>
      <c r="BS6" s="206"/>
      <c r="BT6" s="206"/>
      <c r="BU6" s="206"/>
      <c r="BV6" s="206"/>
      <c r="BW6" s="206"/>
      <c r="BX6" s="206"/>
      <c r="BY6" s="206"/>
      <c r="BZ6" s="206"/>
      <c r="CA6" s="206"/>
      <c r="CB6" s="206"/>
      <c r="CC6" s="206"/>
      <c r="CD6" s="206"/>
      <c r="CE6" s="206"/>
      <c r="CF6" s="206"/>
      <c r="CG6" s="206"/>
      <c r="CH6" s="206"/>
      <c r="CI6" s="206"/>
      <c r="CJ6" s="206"/>
      <c r="CK6" s="206"/>
      <c r="CL6" s="206"/>
      <c r="CM6" s="206"/>
      <c r="CN6" s="206"/>
      <c r="CO6" s="206"/>
      <c r="CP6" s="206"/>
      <c r="CQ6" s="206"/>
      <c r="CR6" s="206"/>
      <c r="CS6" s="206"/>
      <c r="CT6" s="206"/>
      <c r="CU6" s="206"/>
      <c r="CV6" s="206"/>
      <c r="CW6" s="206"/>
      <c r="CX6" s="206"/>
      <c r="CY6" s="206"/>
      <c r="CZ6" s="206"/>
      <c r="DA6" s="206"/>
      <c r="DB6" s="206"/>
      <c r="DC6" s="206"/>
      <c r="DD6" s="206"/>
      <c r="DE6" s="206"/>
      <c r="DF6" s="206"/>
      <c r="DG6" s="206"/>
      <c r="DH6" s="206"/>
      <c r="DI6" s="206"/>
      <c r="DJ6" s="206"/>
      <c r="DK6" s="206"/>
      <c r="DL6" s="206"/>
      <c r="DM6" s="206"/>
      <c r="DN6" s="206"/>
      <c r="DO6" s="206"/>
      <c r="DP6" s="206"/>
      <c r="DQ6" s="206"/>
      <c r="DR6" s="206"/>
      <c r="DS6" s="206"/>
      <c r="DT6" s="206"/>
      <c r="DU6" s="206"/>
      <c r="DV6" s="206"/>
      <c r="DW6" s="206"/>
      <c r="DX6" s="206"/>
      <c r="DY6" s="206"/>
      <c r="DZ6" s="206"/>
      <c r="EA6" s="206"/>
      <c r="EB6" s="206"/>
      <c r="EC6" s="206"/>
      <c r="ED6" s="206"/>
      <c r="EE6" s="206"/>
      <c r="EF6" s="206"/>
      <c r="EG6" s="206"/>
      <c r="EH6" s="206"/>
      <c r="EI6" s="206"/>
      <c r="EJ6" s="206"/>
      <c r="EK6" s="206"/>
      <c r="EL6" s="206"/>
      <c r="EM6" s="206"/>
      <c r="EN6" s="206"/>
      <c r="EO6" s="206"/>
      <c r="EP6" s="206"/>
      <c r="EQ6" s="206"/>
      <c r="ER6" s="206"/>
      <c r="ES6" s="206"/>
      <c r="ET6" s="206"/>
      <c r="EU6" s="206"/>
      <c r="EV6" s="206"/>
      <c r="EW6" s="206"/>
      <c r="EX6" s="206"/>
      <c r="EY6" s="206"/>
      <c r="EZ6" s="206"/>
      <c r="FA6" s="206"/>
      <c r="FB6" s="206"/>
      <c r="FC6" s="206"/>
      <c r="FD6" s="206"/>
      <c r="FE6" s="206"/>
      <c r="FF6" s="206"/>
      <c r="FG6" s="206"/>
      <c r="FH6" s="206"/>
      <c r="FI6" s="206"/>
      <c r="FJ6" s="206"/>
      <c r="FK6" s="206"/>
      <c r="FL6" s="206"/>
      <c r="FM6" s="206"/>
      <c r="FN6" s="206"/>
      <c r="FO6" s="206"/>
      <c r="FP6" s="206"/>
      <c r="FQ6" s="206"/>
      <c r="FR6" s="206"/>
      <c r="FS6" s="206"/>
      <c r="FT6" s="206"/>
      <c r="FU6" s="206"/>
      <c r="FV6" s="206"/>
      <c r="FW6" s="206"/>
      <c r="FX6" s="206"/>
      <c r="FY6" s="206"/>
      <c r="FZ6" s="206"/>
      <c r="GA6" s="206"/>
      <c r="GB6" s="206"/>
      <c r="GC6" s="206"/>
      <c r="GD6" s="206"/>
      <c r="GE6" s="206"/>
      <c r="GF6" s="206"/>
      <c r="GG6" s="206"/>
      <c r="GH6" s="206"/>
      <c r="GI6" s="206"/>
      <c r="GJ6" s="206"/>
      <c r="GK6" s="206"/>
      <c r="GL6" s="206"/>
      <c r="GM6" s="206"/>
      <c r="GN6" s="206"/>
      <c r="GO6" s="206"/>
      <c r="GP6" s="206"/>
      <c r="GQ6" s="206"/>
      <c r="GR6" s="206"/>
      <c r="GS6" s="206"/>
      <c r="GT6" s="206"/>
      <c r="GU6" s="206"/>
      <c r="GV6" s="206"/>
      <c r="GW6" s="206"/>
      <c r="GX6" s="206"/>
      <c r="GY6" s="206"/>
      <c r="GZ6" s="206"/>
      <c r="HA6" s="206"/>
      <c r="HB6" s="206"/>
      <c r="HC6" s="206"/>
      <c r="HD6" s="206"/>
      <c r="HE6" s="206"/>
      <c r="HF6" s="206"/>
      <c r="HG6" s="206"/>
      <c r="HH6" s="206"/>
      <c r="HI6" s="206"/>
      <c r="HJ6" s="206"/>
      <c r="HK6" s="206"/>
      <c r="HL6" s="206"/>
      <c r="HM6" s="206"/>
      <c r="HN6" s="206"/>
      <c r="HO6" s="206"/>
      <c r="HP6" s="206"/>
      <c r="HQ6" s="206"/>
      <c r="HR6" s="206"/>
      <c r="HS6" s="206"/>
      <c r="HT6" s="206"/>
      <c r="HU6" s="206"/>
      <c r="HV6" s="206"/>
      <c r="HW6" s="206"/>
      <c r="HX6" s="206"/>
      <c r="HY6" s="206"/>
      <c r="HZ6" s="206"/>
      <c r="IA6" s="206"/>
      <c r="IB6" s="206"/>
      <c r="IC6" s="206"/>
      <c r="ID6" s="206"/>
      <c r="IE6" s="206"/>
      <c r="IF6" s="206"/>
      <c r="IG6" s="206"/>
      <c r="IH6" s="206"/>
      <c r="II6" s="206"/>
      <c r="IJ6" s="206"/>
      <c r="IK6" s="206"/>
      <c r="IL6" s="206"/>
      <c r="IM6" s="206"/>
      <c r="IN6" s="206"/>
      <c r="IO6" s="206"/>
      <c r="IP6" s="206"/>
      <c r="IQ6" s="199"/>
      <c r="IR6" s="199"/>
      <c r="IS6" s="199"/>
    </row>
    <row r="7" spans="1:253" ht="23.25" customHeight="1">
      <c r="A7" s="205" t="s">
        <v>65</v>
      </c>
      <c r="B7" s="205" t="s">
        <v>65</v>
      </c>
      <c r="C7" s="205" t="s">
        <v>65</v>
      </c>
      <c r="D7" s="205" t="s">
        <v>65</v>
      </c>
      <c r="E7" s="205" t="s">
        <v>65</v>
      </c>
      <c r="F7" s="205">
        <v>1</v>
      </c>
      <c r="G7" s="205">
        <v>2</v>
      </c>
      <c r="H7" s="205">
        <v>3</v>
      </c>
      <c r="I7" s="207">
        <v>4</v>
      </c>
      <c r="J7" s="207">
        <v>5</v>
      </c>
      <c r="K7" s="205">
        <v>6</v>
      </c>
      <c r="L7" s="205">
        <v>7</v>
      </c>
      <c r="M7" s="205">
        <v>8</v>
      </c>
      <c r="N7" s="207">
        <v>9</v>
      </c>
      <c r="O7" s="207">
        <v>10</v>
      </c>
      <c r="P7" s="205">
        <v>11</v>
      </c>
      <c r="Q7" s="205">
        <v>12</v>
      </c>
      <c r="R7" s="205">
        <v>13</v>
      </c>
      <c r="S7" s="205">
        <v>14</v>
      </c>
      <c r="T7" s="205">
        <v>15</v>
      </c>
      <c r="U7" s="205">
        <v>16</v>
      </c>
      <c r="V7" s="205">
        <v>17</v>
      </c>
      <c r="W7" s="206"/>
      <c r="X7" s="206"/>
      <c r="Y7" s="206"/>
      <c r="Z7" s="206"/>
      <c r="AA7" s="206"/>
      <c r="AB7" s="206"/>
      <c r="AC7" s="206"/>
      <c r="AD7" s="206"/>
      <c r="AE7" s="206"/>
      <c r="AF7" s="206"/>
      <c r="AG7" s="206"/>
      <c r="AH7" s="206"/>
      <c r="AI7" s="206"/>
      <c r="AJ7" s="206"/>
      <c r="AK7" s="206"/>
      <c r="AL7" s="206"/>
      <c r="AM7" s="206"/>
      <c r="AN7" s="206"/>
      <c r="AO7" s="206"/>
      <c r="AP7" s="206"/>
      <c r="AQ7" s="206"/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06"/>
      <c r="BN7" s="206"/>
      <c r="BO7" s="206"/>
      <c r="BP7" s="206"/>
      <c r="BQ7" s="206"/>
      <c r="BR7" s="206"/>
      <c r="BS7" s="206"/>
      <c r="BT7" s="206"/>
      <c r="BU7" s="206"/>
      <c r="BV7" s="206"/>
      <c r="BW7" s="206"/>
      <c r="BX7" s="206"/>
      <c r="BY7" s="206"/>
      <c r="BZ7" s="206"/>
      <c r="CA7" s="206"/>
      <c r="CB7" s="206"/>
      <c r="CC7" s="206"/>
      <c r="CD7" s="206"/>
      <c r="CE7" s="206"/>
      <c r="CF7" s="206"/>
      <c r="CG7" s="206"/>
      <c r="CH7" s="206"/>
      <c r="CI7" s="206"/>
      <c r="CJ7" s="206"/>
      <c r="CK7" s="206"/>
      <c r="CL7" s="206"/>
      <c r="CM7" s="206"/>
      <c r="CN7" s="206"/>
      <c r="CO7" s="206"/>
      <c r="CP7" s="206"/>
      <c r="CQ7" s="206"/>
      <c r="CR7" s="206"/>
      <c r="CS7" s="206"/>
      <c r="CT7" s="206"/>
      <c r="CU7" s="206"/>
      <c r="CV7" s="206"/>
      <c r="CW7" s="206"/>
      <c r="CX7" s="206"/>
      <c r="CY7" s="206"/>
      <c r="CZ7" s="206"/>
      <c r="DA7" s="206"/>
      <c r="DB7" s="206"/>
      <c r="DC7" s="206"/>
      <c r="DD7" s="206"/>
      <c r="DE7" s="206"/>
      <c r="DF7" s="206"/>
      <c r="DG7" s="206"/>
      <c r="DH7" s="206"/>
      <c r="DI7" s="206"/>
      <c r="DJ7" s="206"/>
      <c r="DK7" s="206"/>
      <c r="DL7" s="206"/>
      <c r="DM7" s="206"/>
      <c r="DN7" s="206"/>
      <c r="DO7" s="206"/>
      <c r="DP7" s="206"/>
      <c r="DQ7" s="206"/>
      <c r="DR7" s="206"/>
      <c r="DS7" s="206"/>
      <c r="DT7" s="206"/>
      <c r="DU7" s="206"/>
      <c r="DV7" s="206"/>
      <c r="DW7" s="206"/>
      <c r="DX7" s="206"/>
      <c r="DY7" s="206"/>
      <c r="DZ7" s="206"/>
      <c r="EA7" s="206"/>
      <c r="EB7" s="206"/>
      <c r="EC7" s="206"/>
      <c r="ED7" s="206"/>
      <c r="EE7" s="206"/>
      <c r="EF7" s="206"/>
      <c r="EG7" s="206"/>
      <c r="EH7" s="206"/>
      <c r="EI7" s="206"/>
      <c r="EJ7" s="206"/>
      <c r="EK7" s="206"/>
      <c r="EL7" s="206"/>
      <c r="EM7" s="206"/>
      <c r="EN7" s="206"/>
      <c r="EO7" s="206"/>
      <c r="EP7" s="206"/>
      <c r="EQ7" s="206"/>
      <c r="ER7" s="206"/>
      <c r="ES7" s="206"/>
      <c r="ET7" s="206"/>
      <c r="EU7" s="206"/>
      <c r="EV7" s="206"/>
      <c r="EW7" s="206"/>
      <c r="EX7" s="206"/>
      <c r="EY7" s="206"/>
      <c r="EZ7" s="206"/>
      <c r="FA7" s="206"/>
      <c r="FB7" s="206"/>
      <c r="FC7" s="206"/>
      <c r="FD7" s="206"/>
      <c r="FE7" s="206"/>
      <c r="FF7" s="206"/>
      <c r="FG7" s="206"/>
      <c r="FH7" s="206"/>
      <c r="FI7" s="206"/>
      <c r="FJ7" s="206"/>
      <c r="FK7" s="206"/>
      <c r="FL7" s="206"/>
      <c r="FM7" s="206"/>
      <c r="FN7" s="206"/>
      <c r="FO7" s="206"/>
      <c r="FP7" s="206"/>
      <c r="FQ7" s="206"/>
      <c r="FR7" s="206"/>
      <c r="FS7" s="206"/>
      <c r="FT7" s="206"/>
      <c r="FU7" s="206"/>
      <c r="FV7" s="206"/>
      <c r="FW7" s="206"/>
      <c r="FX7" s="206"/>
      <c r="FY7" s="206"/>
      <c r="FZ7" s="206"/>
      <c r="GA7" s="206"/>
      <c r="GB7" s="206"/>
      <c r="GC7" s="206"/>
      <c r="GD7" s="206"/>
      <c r="GE7" s="206"/>
      <c r="GF7" s="206"/>
      <c r="GG7" s="206"/>
      <c r="GH7" s="206"/>
      <c r="GI7" s="206"/>
      <c r="GJ7" s="206"/>
      <c r="GK7" s="206"/>
      <c r="GL7" s="206"/>
      <c r="GM7" s="206"/>
      <c r="GN7" s="206"/>
      <c r="GO7" s="206"/>
      <c r="GP7" s="206"/>
      <c r="GQ7" s="206"/>
      <c r="GR7" s="206"/>
      <c r="GS7" s="206"/>
      <c r="GT7" s="206"/>
      <c r="GU7" s="206"/>
      <c r="GV7" s="206"/>
      <c r="GW7" s="206"/>
      <c r="GX7" s="206"/>
      <c r="GY7" s="206"/>
      <c r="GZ7" s="206"/>
      <c r="HA7" s="206"/>
      <c r="HB7" s="206"/>
      <c r="HC7" s="206"/>
      <c r="HD7" s="206"/>
      <c r="HE7" s="206"/>
      <c r="HF7" s="206"/>
      <c r="HG7" s="206"/>
      <c r="HH7" s="206"/>
      <c r="HI7" s="206"/>
      <c r="HJ7" s="206"/>
      <c r="HK7" s="206"/>
      <c r="HL7" s="206"/>
      <c r="HM7" s="206"/>
      <c r="HN7" s="206"/>
      <c r="HO7" s="206"/>
      <c r="HP7" s="206"/>
      <c r="HQ7" s="206"/>
      <c r="HR7" s="206"/>
      <c r="HS7" s="206"/>
      <c r="HT7" s="206"/>
      <c r="HU7" s="206"/>
      <c r="HV7" s="206"/>
      <c r="HW7" s="206"/>
      <c r="HX7" s="206"/>
      <c r="HY7" s="206"/>
      <c r="HZ7" s="206"/>
      <c r="IA7" s="206"/>
      <c r="IB7" s="206"/>
      <c r="IC7" s="206"/>
      <c r="ID7" s="206"/>
      <c r="IE7" s="206"/>
      <c r="IF7" s="206"/>
      <c r="IG7" s="206"/>
      <c r="IH7" s="206"/>
      <c r="II7" s="206"/>
      <c r="IJ7" s="206"/>
      <c r="IK7" s="206"/>
      <c r="IL7" s="206"/>
      <c r="IM7" s="206"/>
      <c r="IN7" s="206"/>
      <c r="IO7" s="206"/>
      <c r="IP7" s="206"/>
      <c r="IQ7" s="199"/>
      <c r="IR7" s="199"/>
      <c r="IS7" s="199"/>
    </row>
    <row r="8" spans="1:253" s="343" customFormat="1" ht="23.25" customHeight="1">
      <c r="A8" s="344"/>
      <c r="B8" s="344"/>
      <c r="C8" s="344"/>
      <c r="D8" s="345"/>
      <c r="E8" s="346" t="s">
        <v>62</v>
      </c>
      <c r="F8" s="347">
        <f t="shared" ref="F8:O9" si="0">F9</f>
        <v>2406.4200000000005</v>
      </c>
      <c r="G8" s="347">
        <f t="shared" si="0"/>
        <v>1201.5299999999997</v>
      </c>
      <c r="H8" s="347">
        <f t="shared" si="0"/>
        <v>883.05000000000007</v>
      </c>
      <c r="I8" s="347">
        <f t="shared" si="0"/>
        <v>277.47000000000003</v>
      </c>
      <c r="J8" s="347">
        <f t="shared" si="0"/>
        <v>41.01</v>
      </c>
      <c r="K8" s="347">
        <f t="shared" si="0"/>
        <v>1204.8899999999999</v>
      </c>
      <c r="L8" s="347">
        <f t="shared" si="0"/>
        <v>1204.8899999999999</v>
      </c>
      <c r="M8" s="347">
        <f t="shared" si="0"/>
        <v>0</v>
      </c>
      <c r="N8" s="347">
        <f t="shared" si="0"/>
        <v>0</v>
      </c>
      <c r="O8" s="347">
        <f t="shared" si="0"/>
        <v>0</v>
      </c>
      <c r="P8" s="347">
        <f t="shared" ref="P8:Y9" si="1">P9</f>
        <v>0</v>
      </c>
      <c r="Q8" s="347">
        <f t="shared" si="1"/>
        <v>0</v>
      </c>
      <c r="R8" s="347">
        <f t="shared" si="1"/>
        <v>0</v>
      </c>
      <c r="S8" s="347">
        <f t="shared" si="1"/>
        <v>2406.4200000000005</v>
      </c>
      <c r="T8" s="347">
        <f t="shared" si="1"/>
        <v>2303.9600000000005</v>
      </c>
      <c r="U8" s="347">
        <f t="shared" si="1"/>
        <v>0</v>
      </c>
      <c r="V8" s="348">
        <f t="shared" si="1"/>
        <v>102.46000000000001</v>
      </c>
      <c r="AM8" s="208"/>
      <c r="AN8" s="208"/>
      <c r="AO8" s="208"/>
      <c r="AP8" s="208"/>
      <c r="AQ8" s="208"/>
      <c r="AR8" s="208"/>
      <c r="AS8" s="208"/>
      <c r="AT8" s="208"/>
      <c r="AU8" s="208"/>
      <c r="AV8" s="208"/>
      <c r="AW8" s="208"/>
      <c r="AX8" s="208"/>
      <c r="AY8" s="208"/>
      <c r="AZ8" s="208"/>
      <c r="BA8" s="208"/>
      <c r="BB8" s="208"/>
      <c r="BC8" s="208"/>
      <c r="BD8" s="208"/>
      <c r="BE8" s="208"/>
      <c r="BF8" s="208"/>
      <c r="BG8" s="208"/>
      <c r="BH8" s="208"/>
      <c r="BI8" s="208"/>
      <c r="BJ8" s="208"/>
      <c r="BK8" s="208"/>
      <c r="BL8" s="208"/>
      <c r="BM8" s="208"/>
      <c r="BN8" s="208"/>
      <c r="BO8" s="208"/>
      <c r="BP8" s="208"/>
      <c r="BQ8" s="208"/>
      <c r="BR8" s="208"/>
      <c r="BS8" s="208"/>
      <c r="BT8" s="208"/>
      <c r="BU8" s="208"/>
      <c r="BV8" s="208"/>
      <c r="BW8" s="208"/>
      <c r="BX8" s="208"/>
      <c r="BY8" s="208"/>
      <c r="BZ8" s="208"/>
      <c r="CA8" s="208"/>
      <c r="CB8" s="208"/>
      <c r="CC8" s="208"/>
      <c r="CD8" s="208"/>
      <c r="CE8" s="208"/>
      <c r="CF8" s="208"/>
      <c r="CG8" s="208"/>
      <c r="CH8" s="208"/>
      <c r="CI8" s="208"/>
      <c r="CJ8" s="208"/>
      <c r="CK8" s="208"/>
      <c r="CL8" s="208"/>
      <c r="CM8" s="208"/>
      <c r="CN8" s="208"/>
      <c r="CO8" s="208"/>
      <c r="CP8" s="208"/>
      <c r="CQ8" s="208"/>
      <c r="CR8" s="208"/>
      <c r="CS8" s="208"/>
      <c r="CT8" s="208"/>
      <c r="CU8" s="208"/>
      <c r="CV8" s="208"/>
      <c r="CW8" s="208"/>
      <c r="CX8" s="208"/>
      <c r="CY8" s="208"/>
      <c r="CZ8" s="208"/>
      <c r="DA8" s="208"/>
      <c r="DB8" s="208"/>
      <c r="DC8" s="208"/>
      <c r="DD8" s="208"/>
      <c r="DE8" s="208"/>
      <c r="DF8" s="208"/>
      <c r="DG8" s="208"/>
      <c r="DH8" s="208"/>
      <c r="DI8" s="208"/>
      <c r="DJ8" s="208"/>
      <c r="DK8" s="208"/>
      <c r="DL8" s="208"/>
      <c r="DM8" s="208"/>
      <c r="DN8" s="208"/>
      <c r="DO8" s="208"/>
      <c r="DP8" s="208"/>
      <c r="DQ8" s="208"/>
      <c r="DR8" s="208"/>
      <c r="DS8" s="208"/>
      <c r="DT8" s="208"/>
      <c r="DU8" s="208"/>
      <c r="DV8" s="208"/>
      <c r="DW8" s="208"/>
      <c r="DX8" s="208"/>
      <c r="DY8" s="208"/>
      <c r="DZ8" s="208"/>
      <c r="EA8" s="208"/>
      <c r="EB8" s="208"/>
      <c r="EC8" s="208"/>
      <c r="ED8" s="208"/>
      <c r="EE8" s="208"/>
      <c r="EF8" s="208"/>
      <c r="EG8" s="208"/>
      <c r="EH8" s="208"/>
      <c r="EI8" s="208"/>
      <c r="EJ8" s="208"/>
      <c r="EK8" s="208"/>
      <c r="EL8" s="208"/>
      <c r="EM8" s="208"/>
      <c r="EN8" s="208"/>
      <c r="EO8" s="208"/>
      <c r="EP8" s="208"/>
      <c r="EQ8" s="208"/>
      <c r="ER8" s="208"/>
      <c r="ES8" s="208"/>
      <c r="ET8" s="208"/>
      <c r="EU8" s="208"/>
      <c r="EV8" s="208"/>
      <c r="EW8" s="208"/>
      <c r="EX8" s="208"/>
      <c r="EY8" s="208"/>
      <c r="EZ8" s="208"/>
      <c r="FA8" s="208"/>
      <c r="FB8" s="208"/>
      <c r="FC8" s="208"/>
      <c r="FD8" s="208"/>
      <c r="FE8" s="208"/>
      <c r="FF8" s="208"/>
      <c r="FG8" s="208"/>
      <c r="FH8" s="208"/>
      <c r="FI8" s="208"/>
      <c r="FJ8" s="208"/>
      <c r="FK8" s="208"/>
      <c r="FL8" s="208"/>
      <c r="FM8" s="208"/>
      <c r="FN8" s="208"/>
      <c r="FO8" s="208"/>
      <c r="FP8" s="208"/>
      <c r="FQ8" s="208"/>
      <c r="FR8" s="208"/>
      <c r="FS8" s="208"/>
      <c r="FT8" s="208"/>
      <c r="FU8" s="208"/>
      <c r="FV8" s="208"/>
      <c r="FW8" s="208"/>
      <c r="FX8" s="208"/>
      <c r="FY8" s="208"/>
      <c r="FZ8" s="208"/>
      <c r="GA8" s="208"/>
      <c r="GB8" s="208"/>
      <c r="GC8" s="208"/>
      <c r="GD8" s="208"/>
      <c r="GE8" s="208"/>
      <c r="GF8" s="208"/>
      <c r="GG8" s="208"/>
      <c r="GH8" s="208"/>
      <c r="GI8" s="208"/>
      <c r="GJ8" s="208"/>
      <c r="GK8" s="208"/>
      <c r="GL8" s="208"/>
      <c r="GM8" s="208"/>
      <c r="GN8" s="208"/>
      <c r="GO8" s="208"/>
      <c r="GP8" s="208"/>
      <c r="GQ8" s="208"/>
      <c r="GR8" s="208"/>
      <c r="GS8" s="208"/>
      <c r="GT8" s="208"/>
      <c r="GU8" s="208"/>
      <c r="GV8" s="208"/>
      <c r="GW8" s="208"/>
      <c r="GX8" s="208"/>
      <c r="GY8" s="208"/>
      <c r="GZ8" s="208"/>
      <c r="HA8" s="208"/>
      <c r="HB8" s="208"/>
      <c r="HC8" s="208"/>
      <c r="HD8" s="208"/>
      <c r="HE8" s="208"/>
      <c r="HF8" s="208"/>
      <c r="HG8" s="208"/>
      <c r="HH8" s="208"/>
      <c r="HI8" s="208"/>
      <c r="HJ8" s="208"/>
      <c r="HK8" s="208"/>
      <c r="HL8" s="208"/>
      <c r="HM8" s="208"/>
      <c r="HN8" s="208"/>
      <c r="HO8" s="208"/>
      <c r="HP8" s="208"/>
      <c r="HQ8" s="208"/>
      <c r="HR8" s="208"/>
      <c r="HS8" s="208"/>
      <c r="HT8" s="208"/>
      <c r="HU8" s="208"/>
      <c r="HV8" s="208"/>
      <c r="HW8" s="208"/>
      <c r="HX8" s="208"/>
      <c r="HY8" s="208"/>
      <c r="HZ8" s="208"/>
      <c r="IA8" s="208"/>
      <c r="IB8" s="208"/>
      <c r="IC8" s="208"/>
      <c r="ID8" s="208"/>
      <c r="IE8" s="208"/>
      <c r="IF8" s="208"/>
      <c r="IG8" s="208"/>
      <c r="IH8" s="208"/>
      <c r="II8" s="208"/>
      <c r="IJ8" s="208"/>
      <c r="IK8" s="208"/>
      <c r="IL8" s="208"/>
      <c r="IM8" s="208"/>
      <c r="IN8" s="208"/>
      <c r="IO8" s="208"/>
      <c r="IP8" s="208"/>
      <c r="IQ8" s="208"/>
      <c r="IR8" s="208"/>
      <c r="IS8" s="208"/>
    </row>
    <row r="9" spans="1:253" ht="23.25" customHeight="1">
      <c r="A9" s="344"/>
      <c r="B9" s="344"/>
      <c r="C9" s="344"/>
      <c r="D9" s="345" t="s">
        <v>391</v>
      </c>
      <c r="E9" s="346" t="s">
        <v>392</v>
      </c>
      <c r="F9" s="347">
        <f t="shared" si="0"/>
        <v>2406.4200000000005</v>
      </c>
      <c r="G9" s="347">
        <f t="shared" si="0"/>
        <v>1201.5299999999997</v>
      </c>
      <c r="H9" s="347">
        <f t="shared" si="0"/>
        <v>883.05000000000007</v>
      </c>
      <c r="I9" s="347">
        <f t="shared" si="0"/>
        <v>277.47000000000003</v>
      </c>
      <c r="J9" s="347">
        <f t="shared" si="0"/>
        <v>41.01</v>
      </c>
      <c r="K9" s="347">
        <f t="shared" si="0"/>
        <v>1204.8899999999999</v>
      </c>
      <c r="L9" s="347">
        <f t="shared" si="0"/>
        <v>1204.8899999999999</v>
      </c>
      <c r="M9" s="347">
        <f t="shared" si="0"/>
        <v>0</v>
      </c>
      <c r="N9" s="347">
        <f t="shared" si="0"/>
        <v>0</v>
      </c>
      <c r="O9" s="347">
        <f t="shared" si="0"/>
        <v>0</v>
      </c>
      <c r="P9" s="347">
        <f t="shared" si="1"/>
        <v>0</v>
      </c>
      <c r="Q9" s="347">
        <f t="shared" si="1"/>
        <v>0</v>
      </c>
      <c r="R9" s="347">
        <f t="shared" si="1"/>
        <v>0</v>
      </c>
      <c r="S9" s="347">
        <f t="shared" si="1"/>
        <v>2406.4200000000005</v>
      </c>
      <c r="T9" s="347">
        <f t="shared" si="1"/>
        <v>2303.9600000000005</v>
      </c>
      <c r="U9" s="347">
        <f t="shared" si="1"/>
        <v>0</v>
      </c>
      <c r="V9" s="348">
        <f t="shared" si="1"/>
        <v>102.46000000000001</v>
      </c>
    </row>
    <row r="10" spans="1:253" ht="23.25" customHeight="1">
      <c r="A10" s="344"/>
      <c r="B10" s="344"/>
      <c r="C10" s="344"/>
      <c r="D10" s="345" t="s">
        <v>365</v>
      </c>
      <c r="E10" s="346" t="s">
        <v>393</v>
      </c>
      <c r="F10" s="347">
        <f t="shared" ref="F10:V10" si="2">SUM(F11:F24)</f>
        <v>2406.4200000000005</v>
      </c>
      <c r="G10" s="347">
        <f t="shared" si="2"/>
        <v>1201.5299999999997</v>
      </c>
      <c r="H10" s="347">
        <f t="shared" si="2"/>
        <v>883.05000000000007</v>
      </c>
      <c r="I10" s="347">
        <f t="shared" si="2"/>
        <v>277.47000000000003</v>
      </c>
      <c r="J10" s="347">
        <f t="shared" si="2"/>
        <v>41.01</v>
      </c>
      <c r="K10" s="347">
        <f t="shared" si="2"/>
        <v>1204.8899999999999</v>
      </c>
      <c r="L10" s="347">
        <f t="shared" si="2"/>
        <v>1204.8899999999999</v>
      </c>
      <c r="M10" s="347">
        <f t="shared" si="2"/>
        <v>0</v>
      </c>
      <c r="N10" s="347">
        <f t="shared" si="2"/>
        <v>0</v>
      </c>
      <c r="O10" s="347">
        <f t="shared" si="2"/>
        <v>0</v>
      </c>
      <c r="P10" s="347">
        <f t="shared" si="2"/>
        <v>0</v>
      </c>
      <c r="Q10" s="347">
        <f t="shared" si="2"/>
        <v>0</v>
      </c>
      <c r="R10" s="347">
        <f t="shared" si="2"/>
        <v>0</v>
      </c>
      <c r="S10" s="347">
        <f t="shared" si="2"/>
        <v>2406.4200000000005</v>
      </c>
      <c r="T10" s="347">
        <f t="shared" si="2"/>
        <v>2303.9600000000005</v>
      </c>
      <c r="U10" s="347">
        <f t="shared" si="2"/>
        <v>0</v>
      </c>
      <c r="V10" s="348">
        <f t="shared" si="2"/>
        <v>102.46000000000001</v>
      </c>
    </row>
    <row r="11" spans="1:253" ht="23.25" customHeight="1">
      <c r="A11" s="344" t="s">
        <v>367</v>
      </c>
      <c r="B11" s="344" t="s">
        <v>364</v>
      </c>
      <c r="C11" s="344" t="s">
        <v>364</v>
      </c>
      <c r="D11" s="345" t="s">
        <v>394</v>
      </c>
      <c r="E11" s="346" t="s">
        <v>395</v>
      </c>
      <c r="F11" s="347">
        <v>277.47000000000003</v>
      </c>
      <c r="G11" s="347">
        <v>277.47000000000003</v>
      </c>
      <c r="H11" s="347">
        <v>0</v>
      </c>
      <c r="I11" s="347">
        <v>277.47000000000003</v>
      </c>
      <c r="J11" s="347">
        <v>0</v>
      </c>
      <c r="K11" s="347">
        <v>0</v>
      </c>
      <c r="L11" s="347">
        <v>0</v>
      </c>
      <c r="M11" s="347">
        <v>0</v>
      </c>
      <c r="N11" s="347">
        <v>0</v>
      </c>
      <c r="O11" s="347">
        <v>0</v>
      </c>
      <c r="P11" s="347">
        <v>0</v>
      </c>
      <c r="Q11" s="347">
        <v>0</v>
      </c>
      <c r="R11" s="347">
        <v>0</v>
      </c>
      <c r="S11" s="347">
        <v>277.47000000000003</v>
      </c>
      <c r="T11" s="347">
        <v>273.49</v>
      </c>
      <c r="U11" s="347">
        <v>0</v>
      </c>
      <c r="V11" s="348">
        <v>3.98</v>
      </c>
    </row>
    <row r="12" spans="1:253" ht="23.25" customHeight="1">
      <c r="A12" s="344" t="s">
        <v>367</v>
      </c>
      <c r="B12" s="344" t="s">
        <v>364</v>
      </c>
      <c r="C12" s="344" t="s">
        <v>371</v>
      </c>
      <c r="D12" s="345" t="s">
        <v>394</v>
      </c>
      <c r="E12" s="346" t="s">
        <v>441</v>
      </c>
      <c r="F12" s="347">
        <v>614.48</v>
      </c>
      <c r="G12" s="347">
        <v>614.48</v>
      </c>
      <c r="H12" s="347">
        <v>614.48</v>
      </c>
      <c r="I12" s="347">
        <v>0</v>
      </c>
      <c r="J12" s="347">
        <v>0</v>
      </c>
      <c r="K12" s="347">
        <v>0</v>
      </c>
      <c r="L12" s="347">
        <v>0</v>
      </c>
      <c r="M12" s="347">
        <v>0</v>
      </c>
      <c r="N12" s="347">
        <v>0</v>
      </c>
      <c r="O12" s="347">
        <v>0</v>
      </c>
      <c r="P12" s="347">
        <v>0</v>
      </c>
      <c r="Q12" s="347">
        <v>0</v>
      </c>
      <c r="R12" s="347">
        <v>0</v>
      </c>
      <c r="S12" s="347">
        <v>614.48</v>
      </c>
      <c r="T12" s="347">
        <v>614.48</v>
      </c>
      <c r="U12" s="347">
        <v>0</v>
      </c>
      <c r="V12" s="348">
        <v>0</v>
      </c>
    </row>
    <row r="13" spans="1:253" ht="23.25" customHeight="1">
      <c r="A13" s="344" t="s">
        <v>367</v>
      </c>
      <c r="B13" s="344" t="s">
        <v>364</v>
      </c>
      <c r="C13" s="344" t="s">
        <v>381</v>
      </c>
      <c r="D13" s="345" t="s">
        <v>394</v>
      </c>
      <c r="E13" s="346" t="s">
        <v>442</v>
      </c>
      <c r="F13" s="347">
        <v>357.3</v>
      </c>
      <c r="G13" s="347">
        <v>0</v>
      </c>
      <c r="H13" s="347">
        <v>0</v>
      </c>
      <c r="I13" s="347">
        <v>0</v>
      </c>
      <c r="J13" s="347">
        <v>0</v>
      </c>
      <c r="K13" s="347">
        <v>357.3</v>
      </c>
      <c r="L13" s="347">
        <v>357.3</v>
      </c>
      <c r="M13" s="347">
        <v>0</v>
      </c>
      <c r="N13" s="347">
        <v>0</v>
      </c>
      <c r="O13" s="347">
        <v>0</v>
      </c>
      <c r="P13" s="347">
        <v>0</v>
      </c>
      <c r="Q13" s="347">
        <v>0</v>
      </c>
      <c r="R13" s="347">
        <v>0</v>
      </c>
      <c r="S13" s="347">
        <v>357.3</v>
      </c>
      <c r="T13" s="347">
        <v>357.3</v>
      </c>
      <c r="U13" s="347">
        <v>0</v>
      </c>
      <c r="V13" s="348">
        <v>0</v>
      </c>
    </row>
    <row r="14" spans="1:253" ht="23.25" customHeight="1">
      <c r="A14" s="344" t="s">
        <v>367</v>
      </c>
      <c r="B14" s="344" t="s">
        <v>364</v>
      </c>
      <c r="C14" s="344" t="s">
        <v>386</v>
      </c>
      <c r="D14" s="345" t="s">
        <v>394</v>
      </c>
      <c r="E14" s="346" t="s">
        <v>443</v>
      </c>
      <c r="F14" s="347">
        <v>171.95</v>
      </c>
      <c r="G14" s="347">
        <v>0</v>
      </c>
      <c r="H14" s="347">
        <v>0</v>
      </c>
      <c r="I14" s="347">
        <v>0</v>
      </c>
      <c r="J14" s="347">
        <v>0</v>
      </c>
      <c r="K14" s="347">
        <v>171.95</v>
      </c>
      <c r="L14" s="347">
        <v>171.95</v>
      </c>
      <c r="M14" s="347">
        <v>0</v>
      </c>
      <c r="N14" s="347">
        <v>0</v>
      </c>
      <c r="O14" s="347">
        <v>0</v>
      </c>
      <c r="P14" s="347">
        <v>0</v>
      </c>
      <c r="Q14" s="347">
        <v>0</v>
      </c>
      <c r="R14" s="347">
        <v>0</v>
      </c>
      <c r="S14" s="347">
        <v>171.95</v>
      </c>
      <c r="T14" s="347">
        <v>171.95</v>
      </c>
      <c r="U14" s="347">
        <v>0</v>
      </c>
      <c r="V14" s="348">
        <v>0</v>
      </c>
    </row>
    <row r="15" spans="1:253" ht="23.25" customHeight="1">
      <c r="A15" s="344" t="s">
        <v>367</v>
      </c>
      <c r="B15" s="344" t="s">
        <v>364</v>
      </c>
      <c r="C15" s="344" t="s">
        <v>363</v>
      </c>
      <c r="D15" s="345" t="s">
        <v>394</v>
      </c>
      <c r="E15" s="346" t="s">
        <v>444</v>
      </c>
      <c r="F15" s="347">
        <v>85.5</v>
      </c>
      <c r="G15" s="347">
        <v>0</v>
      </c>
      <c r="H15" s="347">
        <v>0</v>
      </c>
      <c r="I15" s="347">
        <v>0</v>
      </c>
      <c r="J15" s="347">
        <v>0</v>
      </c>
      <c r="K15" s="347">
        <v>85.5</v>
      </c>
      <c r="L15" s="347">
        <v>85.5</v>
      </c>
      <c r="M15" s="347">
        <v>0</v>
      </c>
      <c r="N15" s="347">
        <v>0</v>
      </c>
      <c r="O15" s="347">
        <v>0</v>
      </c>
      <c r="P15" s="347">
        <v>0</v>
      </c>
      <c r="Q15" s="347">
        <v>0</v>
      </c>
      <c r="R15" s="347">
        <v>0</v>
      </c>
      <c r="S15" s="347">
        <v>85.5</v>
      </c>
      <c r="T15" s="347">
        <v>85.5</v>
      </c>
      <c r="U15" s="347">
        <v>0</v>
      </c>
      <c r="V15" s="348">
        <v>0</v>
      </c>
    </row>
    <row r="16" spans="1:253" ht="23.25" customHeight="1">
      <c r="A16" s="344" t="s">
        <v>367</v>
      </c>
      <c r="B16" s="344" t="s">
        <v>364</v>
      </c>
      <c r="C16" s="344" t="s">
        <v>388</v>
      </c>
      <c r="D16" s="345" t="s">
        <v>394</v>
      </c>
      <c r="E16" s="346" t="s">
        <v>445</v>
      </c>
      <c r="F16" s="347">
        <v>137.75</v>
      </c>
      <c r="G16" s="347">
        <v>0</v>
      </c>
      <c r="H16" s="347">
        <v>0</v>
      </c>
      <c r="I16" s="347">
        <v>0</v>
      </c>
      <c r="J16" s="347">
        <v>0</v>
      </c>
      <c r="K16" s="347">
        <v>137.75</v>
      </c>
      <c r="L16" s="347">
        <v>137.75</v>
      </c>
      <c r="M16" s="347">
        <v>0</v>
      </c>
      <c r="N16" s="347">
        <v>0</v>
      </c>
      <c r="O16" s="347">
        <v>0</v>
      </c>
      <c r="P16" s="347">
        <v>0</v>
      </c>
      <c r="Q16" s="347">
        <v>0</v>
      </c>
      <c r="R16" s="347">
        <v>0</v>
      </c>
      <c r="S16" s="347">
        <v>137.75</v>
      </c>
      <c r="T16" s="347">
        <v>137.75</v>
      </c>
      <c r="U16" s="347">
        <v>0</v>
      </c>
      <c r="V16" s="348">
        <v>0</v>
      </c>
    </row>
    <row r="17" spans="1:22" ht="23.25" customHeight="1">
      <c r="A17" s="344" t="s">
        <v>367</v>
      </c>
      <c r="B17" s="344" t="s">
        <v>364</v>
      </c>
      <c r="C17" s="344" t="s">
        <v>378</v>
      </c>
      <c r="D17" s="345" t="s">
        <v>394</v>
      </c>
      <c r="E17" s="346" t="s">
        <v>446</v>
      </c>
      <c r="F17" s="347">
        <v>208.05</v>
      </c>
      <c r="G17" s="347">
        <v>0</v>
      </c>
      <c r="H17" s="347">
        <v>0</v>
      </c>
      <c r="I17" s="347">
        <v>0</v>
      </c>
      <c r="J17" s="347">
        <v>0</v>
      </c>
      <c r="K17" s="347">
        <v>208.05</v>
      </c>
      <c r="L17" s="347">
        <v>208.05</v>
      </c>
      <c r="M17" s="347">
        <v>0</v>
      </c>
      <c r="N17" s="347">
        <v>0</v>
      </c>
      <c r="O17" s="347">
        <v>0</v>
      </c>
      <c r="P17" s="347">
        <v>0</v>
      </c>
      <c r="Q17" s="347">
        <v>0</v>
      </c>
      <c r="R17" s="347">
        <v>0</v>
      </c>
      <c r="S17" s="347">
        <v>208.05</v>
      </c>
      <c r="T17" s="347">
        <v>208.05</v>
      </c>
      <c r="U17" s="347">
        <v>0</v>
      </c>
      <c r="V17" s="348">
        <v>0</v>
      </c>
    </row>
    <row r="18" spans="1:22" ht="23.25" customHeight="1">
      <c r="A18" s="344" t="s">
        <v>367</v>
      </c>
      <c r="B18" s="344" t="s">
        <v>364</v>
      </c>
      <c r="C18" s="344" t="s">
        <v>369</v>
      </c>
      <c r="D18" s="345" t="s">
        <v>394</v>
      </c>
      <c r="E18" s="346" t="s">
        <v>447</v>
      </c>
      <c r="F18" s="347">
        <v>244.34</v>
      </c>
      <c r="G18" s="347">
        <v>0</v>
      </c>
      <c r="H18" s="347">
        <v>0</v>
      </c>
      <c r="I18" s="347">
        <v>0</v>
      </c>
      <c r="J18" s="347">
        <v>0</v>
      </c>
      <c r="K18" s="347">
        <v>244.34</v>
      </c>
      <c r="L18" s="347">
        <v>244.34</v>
      </c>
      <c r="M18" s="347">
        <v>0</v>
      </c>
      <c r="N18" s="347">
        <v>0</v>
      </c>
      <c r="O18" s="347">
        <v>0</v>
      </c>
      <c r="P18" s="347">
        <v>0</v>
      </c>
      <c r="Q18" s="347">
        <v>0</v>
      </c>
      <c r="R18" s="347">
        <v>0</v>
      </c>
      <c r="S18" s="347">
        <v>244.34</v>
      </c>
      <c r="T18" s="347">
        <v>244.34</v>
      </c>
      <c r="U18" s="347">
        <v>0</v>
      </c>
      <c r="V18" s="348">
        <v>0</v>
      </c>
    </row>
    <row r="19" spans="1:22" ht="23.25" customHeight="1">
      <c r="A19" s="344" t="s">
        <v>362</v>
      </c>
      <c r="B19" s="344" t="s">
        <v>363</v>
      </c>
      <c r="C19" s="344" t="s">
        <v>364</v>
      </c>
      <c r="D19" s="345" t="s">
        <v>394</v>
      </c>
      <c r="E19" s="346" t="s">
        <v>420</v>
      </c>
      <c r="F19" s="347">
        <v>41.01</v>
      </c>
      <c r="G19" s="347">
        <v>41.01</v>
      </c>
      <c r="H19" s="347">
        <v>0</v>
      </c>
      <c r="I19" s="347">
        <v>0</v>
      </c>
      <c r="J19" s="347">
        <v>41.01</v>
      </c>
      <c r="K19" s="347">
        <v>0</v>
      </c>
      <c r="L19" s="347">
        <v>0</v>
      </c>
      <c r="M19" s="347">
        <v>0</v>
      </c>
      <c r="N19" s="347">
        <v>0</v>
      </c>
      <c r="O19" s="347">
        <v>0</v>
      </c>
      <c r="P19" s="347">
        <v>0</v>
      </c>
      <c r="Q19" s="347">
        <v>0</v>
      </c>
      <c r="R19" s="347">
        <v>0</v>
      </c>
      <c r="S19" s="347">
        <v>41.01</v>
      </c>
      <c r="T19" s="347">
        <v>41.01</v>
      </c>
      <c r="U19" s="347">
        <v>0</v>
      </c>
      <c r="V19" s="348">
        <v>0</v>
      </c>
    </row>
    <row r="20" spans="1:22" ht="23.25" customHeight="1">
      <c r="A20" s="344" t="s">
        <v>362</v>
      </c>
      <c r="B20" s="344" t="s">
        <v>363</v>
      </c>
      <c r="C20" s="344" t="s">
        <v>363</v>
      </c>
      <c r="D20" s="345" t="s">
        <v>394</v>
      </c>
      <c r="E20" s="346" t="s">
        <v>448</v>
      </c>
      <c r="F20" s="347">
        <v>123.1</v>
      </c>
      <c r="G20" s="347">
        <v>123.1</v>
      </c>
      <c r="H20" s="347">
        <v>123.1</v>
      </c>
      <c r="I20" s="347">
        <v>0</v>
      </c>
      <c r="J20" s="347">
        <v>0</v>
      </c>
      <c r="K20" s="347">
        <v>0</v>
      </c>
      <c r="L20" s="347">
        <v>0</v>
      </c>
      <c r="M20" s="347">
        <v>0</v>
      </c>
      <c r="N20" s="347">
        <v>0</v>
      </c>
      <c r="O20" s="347">
        <v>0</v>
      </c>
      <c r="P20" s="347">
        <v>0</v>
      </c>
      <c r="Q20" s="347">
        <v>0</v>
      </c>
      <c r="R20" s="347">
        <v>0</v>
      </c>
      <c r="S20" s="347">
        <v>123.1</v>
      </c>
      <c r="T20" s="347">
        <v>123.1</v>
      </c>
      <c r="U20" s="347">
        <v>0</v>
      </c>
      <c r="V20" s="348">
        <v>0</v>
      </c>
    </row>
    <row r="21" spans="1:22" ht="23.25" customHeight="1">
      <c r="A21" s="344" t="s">
        <v>362</v>
      </c>
      <c r="B21" s="344" t="s">
        <v>375</v>
      </c>
      <c r="C21" s="344" t="s">
        <v>376</v>
      </c>
      <c r="D21" s="345" t="s">
        <v>394</v>
      </c>
      <c r="E21" s="346" t="s">
        <v>449</v>
      </c>
      <c r="F21" s="347">
        <v>1.42</v>
      </c>
      <c r="G21" s="347">
        <v>1.42</v>
      </c>
      <c r="H21" s="347">
        <v>1.42</v>
      </c>
      <c r="I21" s="347">
        <v>0</v>
      </c>
      <c r="J21" s="347">
        <v>0</v>
      </c>
      <c r="K21" s="347">
        <v>0</v>
      </c>
      <c r="L21" s="347">
        <v>0</v>
      </c>
      <c r="M21" s="347">
        <v>0</v>
      </c>
      <c r="N21" s="347">
        <v>0</v>
      </c>
      <c r="O21" s="347">
        <v>0</v>
      </c>
      <c r="P21" s="347">
        <v>0</v>
      </c>
      <c r="Q21" s="347">
        <v>0</v>
      </c>
      <c r="R21" s="347">
        <v>0</v>
      </c>
      <c r="S21" s="347">
        <v>1.42</v>
      </c>
      <c r="T21" s="347">
        <v>1.42</v>
      </c>
      <c r="U21" s="347">
        <v>0</v>
      </c>
      <c r="V21" s="348">
        <v>0</v>
      </c>
    </row>
    <row r="22" spans="1:22" ht="23.25" customHeight="1">
      <c r="A22" s="344" t="s">
        <v>380</v>
      </c>
      <c r="B22" s="344" t="s">
        <v>375</v>
      </c>
      <c r="C22" s="344" t="s">
        <v>364</v>
      </c>
      <c r="D22" s="345" t="s">
        <v>394</v>
      </c>
      <c r="E22" s="346" t="s">
        <v>450</v>
      </c>
      <c r="F22" s="347">
        <v>45.57</v>
      </c>
      <c r="G22" s="347">
        <v>45.57</v>
      </c>
      <c r="H22" s="347">
        <v>45.57</v>
      </c>
      <c r="I22" s="347">
        <v>0</v>
      </c>
      <c r="J22" s="347">
        <v>0</v>
      </c>
      <c r="K22" s="347">
        <v>0</v>
      </c>
      <c r="L22" s="347">
        <v>0</v>
      </c>
      <c r="M22" s="347">
        <v>0</v>
      </c>
      <c r="N22" s="347">
        <v>0</v>
      </c>
      <c r="O22" s="347">
        <v>0</v>
      </c>
      <c r="P22" s="347">
        <v>0</v>
      </c>
      <c r="Q22" s="347">
        <v>0</v>
      </c>
      <c r="R22" s="347">
        <v>0</v>
      </c>
      <c r="S22" s="347">
        <v>45.57</v>
      </c>
      <c r="T22" s="347">
        <v>45.57</v>
      </c>
      <c r="U22" s="347">
        <v>0</v>
      </c>
      <c r="V22" s="348">
        <v>0</v>
      </c>
    </row>
    <row r="23" spans="1:22" ht="23.25" customHeight="1">
      <c r="A23" s="344" t="s">
        <v>380</v>
      </c>
      <c r="B23" s="344" t="s">
        <v>375</v>
      </c>
      <c r="C23" s="344" t="s">
        <v>381</v>
      </c>
      <c r="D23" s="345" t="s">
        <v>394</v>
      </c>
      <c r="E23" s="346" t="s">
        <v>451</v>
      </c>
      <c r="F23" s="347">
        <v>24.62</v>
      </c>
      <c r="G23" s="347">
        <v>24.62</v>
      </c>
      <c r="H23" s="347">
        <v>24.62</v>
      </c>
      <c r="I23" s="347">
        <v>0</v>
      </c>
      <c r="J23" s="347">
        <v>0</v>
      </c>
      <c r="K23" s="347">
        <v>0</v>
      </c>
      <c r="L23" s="347">
        <v>0</v>
      </c>
      <c r="M23" s="347">
        <v>0</v>
      </c>
      <c r="N23" s="347">
        <v>0</v>
      </c>
      <c r="O23" s="347">
        <v>0</v>
      </c>
      <c r="P23" s="347">
        <v>0</v>
      </c>
      <c r="Q23" s="347">
        <v>0</v>
      </c>
      <c r="R23" s="347">
        <v>0</v>
      </c>
      <c r="S23" s="347">
        <v>24.62</v>
      </c>
      <c r="T23" s="347">
        <v>0</v>
      </c>
      <c r="U23" s="347">
        <v>0</v>
      </c>
      <c r="V23" s="348">
        <v>24.62</v>
      </c>
    </row>
    <row r="24" spans="1:22" ht="23.25" customHeight="1">
      <c r="A24" s="344" t="s">
        <v>373</v>
      </c>
      <c r="B24" s="344" t="s">
        <v>371</v>
      </c>
      <c r="C24" s="344" t="s">
        <v>364</v>
      </c>
      <c r="D24" s="345" t="s">
        <v>394</v>
      </c>
      <c r="E24" s="346" t="s">
        <v>452</v>
      </c>
      <c r="F24" s="347">
        <v>73.86</v>
      </c>
      <c r="G24" s="347">
        <v>73.86</v>
      </c>
      <c r="H24" s="347">
        <v>73.86</v>
      </c>
      <c r="I24" s="347">
        <v>0</v>
      </c>
      <c r="J24" s="347">
        <v>0</v>
      </c>
      <c r="K24" s="347">
        <v>0</v>
      </c>
      <c r="L24" s="347">
        <v>0</v>
      </c>
      <c r="M24" s="347">
        <v>0</v>
      </c>
      <c r="N24" s="347">
        <v>0</v>
      </c>
      <c r="O24" s="347">
        <v>0</v>
      </c>
      <c r="P24" s="347">
        <v>0</v>
      </c>
      <c r="Q24" s="347">
        <v>0</v>
      </c>
      <c r="R24" s="347">
        <v>0</v>
      </c>
      <c r="S24" s="347">
        <v>73.86</v>
      </c>
      <c r="T24" s="347">
        <v>0</v>
      </c>
      <c r="U24" s="347">
        <v>0</v>
      </c>
      <c r="V24" s="348">
        <v>73.86</v>
      </c>
    </row>
  </sheetData>
  <sheetProtection formatCells="0" formatColumns="0" formatRows="0"/>
  <mergeCells count="25">
    <mergeCell ref="A2:V2"/>
    <mergeCell ref="T5:T6"/>
    <mergeCell ref="U5:U6"/>
    <mergeCell ref="P5:P6"/>
    <mergeCell ref="A5:A6"/>
    <mergeCell ref="B5:B6"/>
    <mergeCell ref="G5:G6"/>
    <mergeCell ref="H5:H6"/>
    <mergeCell ref="S4:V4"/>
    <mergeCell ref="J5:J6"/>
    <mergeCell ref="K5:K6"/>
    <mergeCell ref="Q5:Q6"/>
    <mergeCell ref="S5:S6"/>
    <mergeCell ref="L5:L6"/>
    <mergeCell ref="E4:E6"/>
    <mergeCell ref="U3:V3"/>
    <mergeCell ref="C5:C6"/>
    <mergeCell ref="F4:F5"/>
    <mergeCell ref="M5:M6"/>
    <mergeCell ref="N5:N6"/>
    <mergeCell ref="O5:O6"/>
    <mergeCell ref="R5:R6"/>
    <mergeCell ref="V5:V6"/>
    <mergeCell ref="D4:D6"/>
    <mergeCell ref="I5:I6"/>
  </mergeCells>
  <phoneticPr fontId="1" type="noConversion"/>
  <printOptions horizontalCentered="1"/>
  <pageMargins left="0.55118109297564644" right="0.55118109297564644" top="0.78740157480314954" bottom="0.59055118110236215" header="0.51181100484893072" footer="0.51181100484893072"/>
  <pageSetup paperSize="9" scale="10" orientation="landscape" r:id="rId1"/>
  <headerFooter alignWithMargins="0">
    <oddFooter>第 &amp;P 页，共 &amp;N 页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showGridLines="0" showZeros="0" workbookViewId="0"/>
  </sheetViews>
  <sheetFormatPr defaultRowHeight="14.25"/>
  <cols>
    <col min="1" max="1" width="3.875" customWidth="1"/>
    <col min="2" max="3" width="4.375" customWidth="1"/>
    <col min="4" max="4" width="7.25" customWidth="1"/>
    <col min="5" max="5" width="15.375" customWidth="1"/>
    <col min="6" max="6" width="10.625" customWidth="1"/>
    <col min="7" max="21" width="7.25" customWidth="1"/>
  </cols>
  <sheetData>
    <row r="1" spans="1:21" ht="14.25" customHeight="1">
      <c r="A1" s="227"/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9" t="s">
        <v>325</v>
      </c>
    </row>
    <row r="2" spans="1:21" ht="24.75" customHeight="1">
      <c r="A2" s="406" t="s">
        <v>338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6"/>
      <c r="O2" s="406"/>
      <c r="P2" s="406"/>
      <c r="Q2" s="406"/>
      <c r="R2" s="406"/>
      <c r="S2" s="406"/>
      <c r="T2" s="406"/>
      <c r="U2" s="406"/>
    </row>
    <row r="3" spans="1:21" ht="19.5" customHeight="1">
      <c r="A3" s="227"/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  <c r="M3" s="227"/>
      <c r="N3" s="227"/>
      <c r="O3" s="227"/>
      <c r="P3" s="227"/>
      <c r="Q3" s="227"/>
      <c r="R3" s="227"/>
      <c r="S3" s="227"/>
      <c r="T3" s="497" t="s">
        <v>217</v>
      </c>
      <c r="U3" s="497"/>
    </row>
    <row r="4" spans="1:21" ht="27.75" customHeight="1">
      <c r="A4" s="408" t="s">
        <v>306</v>
      </c>
      <c r="B4" s="409"/>
      <c r="C4" s="410"/>
      <c r="D4" s="411" t="s">
        <v>307</v>
      </c>
      <c r="E4" s="411" t="s">
        <v>87</v>
      </c>
      <c r="F4" s="411" t="s">
        <v>308</v>
      </c>
      <c r="G4" s="407" t="s">
        <v>309</v>
      </c>
      <c r="H4" s="407" t="s">
        <v>232</v>
      </c>
      <c r="I4" s="407" t="s">
        <v>310</v>
      </c>
      <c r="J4" s="407" t="s">
        <v>311</v>
      </c>
      <c r="K4" s="407" t="s">
        <v>233</v>
      </c>
      <c r="L4" s="407" t="s">
        <v>234</v>
      </c>
      <c r="M4" s="407" t="s">
        <v>235</v>
      </c>
      <c r="N4" s="407" t="s">
        <v>236</v>
      </c>
      <c r="O4" s="407" t="s">
        <v>84</v>
      </c>
      <c r="P4" s="407" t="s">
        <v>237</v>
      </c>
      <c r="Q4" s="407" t="s">
        <v>238</v>
      </c>
      <c r="R4" s="407" t="s">
        <v>239</v>
      </c>
      <c r="S4" s="407" t="s">
        <v>240</v>
      </c>
      <c r="T4" s="407" t="s">
        <v>241</v>
      </c>
      <c r="U4" s="407" t="s">
        <v>86</v>
      </c>
    </row>
    <row r="5" spans="1:21" ht="13.5" customHeight="1">
      <c r="A5" s="411" t="s">
        <v>312</v>
      </c>
      <c r="B5" s="411" t="s">
        <v>313</v>
      </c>
      <c r="C5" s="411" t="s">
        <v>314</v>
      </c>
      <c r="D5" s="412"/>
      <c r="E5" s="412"/>
      <c r="F5" s="412"/>
      <c r="G5" s="407"/>
      <c r="H5" s="407"/>
      <c r="I5" s="407"/>
      <c r="J5" s="407"/>
      <c r="K5" s="407"/>
      <c r="L5" s="407"/>
      <c r="M5" s="407"/>
      <c r="N5" s="407"/>
      <c r="O5" s="407"/>
      <c r="P5" s="407"/>
      <c r="Q5" s="407"/>
      <c r="R5" s="407"/>
      <c r="S5" s="407"/>
      <c r="T5" s="407"/>
      <c r="U5" s="407"/>
    </row>
    <row r="6" spans="1:21" ht="18" customHeight="1">
      <c r="A6" s="413"/>
      <c r="B6" s="413"/>
      <c r="C6" s="413"/>
      <c r="D6" s="413"/>
      <c r="E6" s="413"/>
      <c r="F6" s="413"/>
      <c r="G6" s="407"/>
      <c r="H6" s="407"/>
      <c r="I6" s="407"/>
      <c r="J6" s="407"/>
      <c r="K6" s="407"/>
      <c r="L6" s="407"/>
      <c r="M6" s="407"/>
      <c r="N6" s="407"/>
      <c r="O6" s="407"/>
      <c r="P6" s="407"/>
      <c r="Q6" s="407"/>
      <c r="R6" s="407"/>
      <c r="S6" s="407"/>
      <c r="T6" s="407"/>
      <c r="U6" s="407"/>
    </row>
    <row r="7" spans="1:21" s="236" customFormat="1" ht="29.25" customHeight="1">
      <c r="A7" s="261"/>
      <c r="B7" s="261"/>
      <c r="C7" s="261"/>
      <c r="D7" s="261"/>
      <c r="E7" s="233" t="s">
        <v>62</v>
      </c>
      <c r="F7" s="262">
        <f t="shared" ref="F7:U7" si="0">F8</f>
        <v>2406.4200000000005</v>
      </c>
      <c r="G7" s="263">
        <f t="shared" si="0"/>
        <v>874.57</v>
      </c>
      <c r="H7" s="263">
        <f t="shared" si="0"/>
        <v>1482.36</v>
      </c>
      <c r="I7" s="263">
        <f t="shared" si="0"/>
        <v>0</v>
      </c>
      <c r="J7" s="263">
        <f t="shared" si="0"/>
        <v>0</v>
      </c>
      <c r="K7" s="263">
        <f t="shared" si="0"/>
        <v>8.48</v>
      </c>
      <c r="L7" s="263">
        <f t="shared" si="0"/>
        <v>0</v>
      </c>
      <c r="M7" s="263">
        <f t="shared" si="0"/>
        <v>0</v>
      </c>
      <c r="N7" s="263">
        <f t="shared" si="0"/>
        <v>0</v>
      </c>
      <c r="O7" s="263">
        <f t="shared" si="0"/>
        <v>41.01</v>
      </c>
      <c r="P7" s="263">
        <f t="shared" si="0"/>
        <v>0</v>
      </c>
      <c r="Q7" s="263">
        <f t="shared" si="0"/>
        <v>0</v>
      </c>
      <c r="R7" s="263">
        <f t="shared" si="0"/>
        <v>0</v>
      </c>
      <c r="S7" s="263">
        <f t="shared" si="0"/>
        <v>0</v>
      </c>
      <c r="T7" s="263">
        <f t="shared" si="0"/>
        <v>0</v>
      </c>
      <c r="U7" s="263">
        <f t="shared" si="0"/>
        <v>0</v>
      </c>
    </row>
    <row r="8" spans="1:21" ht="29.25" customHeight="1">
      <c r="A8" s="261"/>
      <c r="B8" s="261"/>
      <c r="C8" s="261"/>
      <c r="D8" s="261" t="s">
        <v>360</v>
      </c>
      <c r="E8" s="233" t="s">
        <v>361</v>
      </c>
      <c r="F8" s="262">
        <f t="shared" ref="F8:U8" si="1">SUM(F9:F22)</f>
        <v>2406.4200000000005</v>
      </c>
      <c r="G8" s="263">
        <f t="shared" si="1"/>
        <v>874.57</v>
      </c>
      <c r="H8" s="263">
        <f t="shared" si="1"/>
        <v>1482.36</v>
      </c>
      <c r="I8" s="263">
        <f t="shared" si="1"/>
        <v>0</v>
      </c>
      <c r="J8" s="263">
        <f t="shared" si="1"/>
        <v>0</v>
      </c>
      <c r="K8" s="263">
        <f t="shared" si="1"/>
        <v>8.48</v>
      </c>
      <c r="L8" s="263">
        <f t="shared" si="1"/>
        <v>0</v>
      </c>
      <c r="M8" s="263">
        <f t="shared" si="1"/>
        <v>0</v>
      </c>
      <c r="N8" s="263">
        <f t="shared" si="1"/>
        <v>0</v>
      </c>
      <c r="O8" s="263">
        <f t="shared" si="1"/>
        <v>41.01</v>
      </c>
      <c r="P8" s="263">
        <f t="shared" si="1"/>
        <v>0</v>
      </c>
      <c r="Q8" s="263">
        <f t="shared" si="1"/>
        <v>0</v>
      </c>
      <c r="R8" s="263">
        <f t="shared" si="1"/>
        <v>0</v>
      </c>
      <c r="S8" s="263">
        <f t="shared" si="1"/>
        <v>0</v>
      </c>
      <c r="T8" s="263">
        <f t="shared" si="1"/>
        <v>0</v>
      </c>
      <c r="U8" s="263">
        <f t="shared" si="1"/>
        <v>0</v>
      </c>
    </row>
    <row r="9" spans="1:21" ht="29.25" customHeight="1">
      <c r="A9" s="261" t="s">
        <v>367</v>
      </c>
      <c r="B9" s="261" t="s">
        <v>364</v>
      </c>
      <c r="C9" s="261" t="s">
        <v>364</v>
      </c>
      <c r="D9" s="261" t="s">
        <v>365</v>
      </c>
      <c r="E9" s="233" t="s">
        <v>368</v>
      </c>
      <c r="F9" s="262">
        <v>277.47000000000003</v>
      </c>
      <c r="G9" s="263">
        <v>0</v>
      </c>
      <c r="H9" s="263">
        <v>277.47000000000003</v>
      </c>
      <c r="I9" s="263">
        <v>0</v>
      </c>
      <c r="J9" s="263">
        <v>0</v>
      </c>
      <c r="K9" s="263">
        <v>0</v>
      </c>
      <c r="L9" s="263">
        <v>0</v>
      </c>
      <c r="M9" s="263">
        <v>0</v>
      </c>
      <c r="N9" s="263">
        <v>0</v>
      </c>
      <c r="O9" s="263">
        <v>0</v>
      </c>
      <c r="P9" s="263">
        <v>0</v>
      </c>
      <c r="Q9" s="263">
        <v>0</v>
      </c>
      <c r="R9" s="263">
        <v>0</v>
      </c>
      <c r="S9" s="263">
        <v>0</v>
      </c>
      <c r="T9" s="263">
        <v>0</v>
      </c>
      <c r="U9" s="263">
        <v>0</v>
      </c>
    </row>
    <row r="10" spans="1:21" ht="29.25" customHeight="1">
      <c r="A10" s="261" t="s">
        <v>367</v>
      </c>
      <c r="B10" s="261" t="s">
        <v>364</v>
      </c>
      <c r="C10" s="261" t="s">
        <v>371</v>
      </c>
      <c r="D10" s="261" t="s">
        <v>365</v>
      </c>
      <c r="E10" s="233" t="s">
        <v>372</v>
      </c>
      <c r="F10" s="262">
        <v>614.48</v>
      </c>
      <c r="G10" s="263">
        <v>606</v>
      </c>
      <c r="H10" s="263">
        <v>0</v>
      </c>
      <c r="I10" s="263">
        <v>0</v>
      </c>
      <c r="J10" s="263">
        <v>0</v>
      </c>
      <c r="K10" s="263">
        <v>8.48</v>
      </c>
      <c r="L10" s="263">
        <v>0</v>
      </c>
      <c r="M10" s="263">
        <v>0</v>
      </c>
      <c r="N10" s="263">
        <v>0</v>
      </c>
      <c r="O10" s="263">
        <v>0</v>
      </c>
      <c r="P10" s="263">
        <v>0</v>
      </c>
      <c r="Q10" s="263">
        <v>0</v>
      </c>
      <c r="R10" s="263">
        <v>0</v>
      </c>
      <c r="S10" s="263">
        <v>0</v>
      </c>
      <c r="T10" s="263">
        <v>0</v>
      </c>
      <c r="U10" s="263">
        <v>0</v>
      </c>
    </row>
    <row r="11" spans="1:21" ht="29.25" customHeight="1">
      <c r="A11" s="261" t="s">
        <v>367</v>
      </c>
      <c r="B11" s="261" t="s">
        <v>364</v>
      </c>
      <c r="C11" s="261" t="s">
        <v>381</v>
      </c>
      <c r="D11" s="261" t="s">
        <v>365</v>
      </c>
      <c r="E11" s="233" t="s">
        <v>385</v>
      </c>
      <c r="F11" s="262">
        <v>357.3</v>
      </c>
      <c r="G11" s="263">
        <v>0</v>
      </c>
      <c r="H11" s="263">
        <v>357.3</v>
      </c>
      <c r="I11" s="263">
        <v>0</v>
      </c>
      <c r="J11" s="263">
        <v>0</v>
      </c>
      <c r="K11" s="263">
        <v>0</v>
      </c>
      <c r="L11" s="263">
        <v>0</v>
      </c>
      <c r="M11" s="263">
        <v>0</v>
      </c>
      <c r="N11" s="263">
        <v>0</v>
      </c>
      <c r="O11" s="263">
        <v>0</v>
      </c>
      <c r="P11" s="263">
        <v>0</v>
      </c>
      <c r="Q11" s="263">
        <v>0</v>
      </c>
      <c r="R11" s="263">
        <v>0</v>
      </c>
      <c r="S11" s="263">
        <v>0</v>
      </c>
      <c r="T11" s="263">
        <v>0</v>
      </c>
      <c r="U11" s="263">
        <v>0</v>
      </c>
    </row>
    <row r="12" spans="1:21" ht="29.25" customHeight="1">
      <c r="A12" s="261" t="s">
        <v>367</v>
      </c>
      <c r="B12" s="261" t="s">
        <v>364</v>
      </c>
      <c r="C12" s="261" t="s">
        <v>386</v>
      </c>
      <c r="D12" s="261" t="s">
        <v>365</v>
      </c>
      <c r="E12" s="233" t="s">
        <v>387</v>
      </c>
      <c r="F12" s="262">
        <v>171.95</v>
      </c>
      <c r="G12" s="263">
        <v>0</v>
      </c>
      <c r="H12" s="263">
        <v>171.95</v>
      </c>
      <c r="I12" s="263">
        <v>0</v>
      </c>
      <c r="J12" s="263">
        <v>0</v>
      </c>
      <c r="K12" s="263">
        <v>0</v>
      </c>
      <c r="L12" s="263">
        <v>0</v>
      </c>
      <c r="M12" s="263">
        <v>0</v>
      </c>
      <c r="N12" s="263">
        <v>0</v>
      </c>
      <c r="O12" s="263">
        <v>0</v>
      </c>
      <c r="P12" s="263">
        <v>0</v>
      </c>
      <c r="Q12" s="263">
        <v>0</v>
      </c>
      <c r="R12" s="263">
        <v>0</v>
      </c>
      <c r="S12" s="263">
        <v>0</v>
      </c>
      <c r="T12" s="263">
        <v>0</v>
      </c>
      <c r="U12" s="263">
        <v>0</v>
      </c>
    </row>
    <row r="13" spans="1:21" ht="29.25" customHeight="1">
      <c r="A13" s="261" t="s">
        <v>367</v>
      </c>
      <c r="B13" s="261" t="s">
        <v>364</v>
      </c>
      <c r="C13" s="261" t="s">
        <v>363</v>
      </c>
      <c r="D13" s="261" t="s">
        <v>365</v>
      </c>
      <c r="E13" s="233" t="s">
        <v>383</v>
      </c>
      <c r="F13" s="262">
        <v>85.5</v>
      </c>
      <c r="G13" s="263">
        <v>0</v>
      </c>
      <c r="H13" s="263">
        <v>85.5</v>
      </c>
      <c r="I13" s="263">
        <v>0</v>
      </c>
      <c r="J13" s="263">
        <v>0</v>
      </c>
      <c r="K13" s="263">
        <v>0</v>
      </c>
      <c r="L13" s="263">
        <v>0</v>
      </c>
      <c r="M13" s="263">
        <v>0</v>
      </c>
      <c r="N13" s="263">
        <v>0</v>
      </c>
      <c r="O13" s="263">
        <v>0</v>
      </c>
      <c r="P13" s="263">
        <v>0</v>
      </c>
      <c r="Q13" s="263">
        <v>0</v>
      </c>
      <c r="R13" s="263">
        <v>0</v>
      </c>
      <c r="S13" s="263">
        <v>0</v>
      </c>
      <c r="T13" s="263">
        <v>0</v>
      </c>
      <c r="U13" s="263">
        <v>0</v>
      </c>
    </row>
    <row r="14" spans="1:21" ht="29.25" customHeight="1">
      <c r="A14" s="261" t="s">
        <v>367</v>
      </c>
      <c r="B14" s="261" t="s">
        <v>364</v>
      </c>
      <c r="C14" s="261" t="s">
        <v>388</v>
      </c>
      <c r="D14" s="261" t="s">
        <v>365</v>
      </c>
      <c r="E14" s="233" t="s">
        <v>389</v>
      </c>
      <c r="F14" s="262">
        <v>137.75</v>
      </c>
      <c r="G14" s="263">
        <v>0</v>
      </c>
      <c r="H14" s="263">
        <v>137.75</v>
      </c>
      <c r="I14" s="263">
        <v>0</v>
      </c>
      <c r="J14" s="263">
        <v>0</v>
      </c>
      <c r="K14" s="263">
        <v>0</v>
      </c>
      <c r="L14" s="263">
        <v>0</v>
      </c>
      <c r="M14" s="263">
        <v>0</v>
      </c>
      <c r="N14" s="263">
        <v>0</v>
      </c>
      <c r="O14" s="263">
        <v>0</v>
      </c>
      <c r="P14" s="263">
        <v>0</v>
      </c>
      <c r="Q14" s="263">
        <v>0</v>
      </c>
      <c r="R14" s="263">
        <v>0</v>
      </c>
      <c r="S14" s="263">
        <v>0</v>
      </c>
      <c r="T14" s="263">
        <v>0</v>
      </c>
      <c r="U14" s="263">
        <v>0</v>
      </c>
    </row>
    <row r="15" spans="1:21" ht="29.25" customHeight="1">
      <c r="A15" s="261" t="s">
        <v>367</v>
      </c>
      <c r="B15" s="261" t="s">
        <v>364</v>
      </c>
      <c r="C15" s="261" t="s">
        <v>378</v>
      </c>
      <c r="D15" s="261" t="s">
        <v>365</v>
      </c>
      <c r="E15" s="233" t="s">
        <v>379</v>
      </c>
      <c r="F15" s="262">
        <v>208.05</v>
      </c>
      <c r="G15" s="263">
        <v>0</v>
      </c>
      <c r="H15" s="263">
        <v>208.05</v>
      </c>
      <c r="I15" s="263">
        <v>0</v>
      </c>
      <c r="J15" s="263">
        <v>0</v>
      </c>
      <c r="K15" s="263">
        <v>0</v>
      </c>
      <c r="L15" s="263">
        <v>0</v>
      </c>
      <c r="M15" s="263">
        <v>0</v>
      </c>
      <c r="N15" s="263">
        <v>0</v>
      </c>
      <c r="O15" s="263">
        <v>0</v>
      </c>
      <c r="P15" s="263">
        <v>0</v>
      </c>
      <c r="Q15" s="263">
        <v>0</v>
      </c>
      <c r="R15" s="263">
        <v>0</v>
      </c>
      <c r="S15" s="263">
        <v>0</v>
      </c>
      <c r="T15" s="263">
        <v>0</v>
      </c>
      <c r="U15" s="263">
        <v>0</v>
      </c>
    </row>
    <row r="16" spans="1:21" ht="29.25" customHeight="1">
      <c r="A16" s="261" t="s">
        <v>367</v>
      </c>
      <c r="B16" s="261" t="s">
        <v>364</v>
      </c>
      <c r="C16" s="261" t="s">
        <v>369</v>
      </c>
      <c r="D16" s="261" t="s">
        <v>365</v>
      </c>
      <c r="E16" s="233" t="s">
        <v>370</v>
      </c>
      <c r="F16" s="262">
        <v>244.34</v>
      </c>
      <c r="G16" s="263">
        <v>0</v>
      </c>
      <c r="H16" s="263">
        <v>244.34</v>
      </c>
      <c r="I16" s="263">
        <v>0</v>
      </c>
      <c r="J16" s="263">
        <v>0</v>
      </c>
      <c r="K16" s="263">
        <v>0</v>
      </c>
      <c r="L16" s="263">
        <v>0</v>
      </c>
      <c r="M16" s="263">
        <v>0</v>
      </c>
      <c r="N16" s="263">
        <v>0</v>
      </c>
      <c r="O16" s="263">
        <v>0</v>
      </c>
      <c r="P16" s="263">
        <v>0</v>
      </c>
      <c r="Q16" s="263">
        <v>0</v>
      </c>
      <c r="R16" s="263">
        <v>0</v>
      </c>
      <c r="S16" s="263">
        <v>0</v>
      </c>
      <c r="T16" s="263">
        <v>0</v>
      </c>
      <c r="U16" s="263">
        <v>0</v>
      </c>
    </row>
    <row r="17" spans="1:21" ht="29.25" customHeight="1">
      <c r="A17" s="261" t="s">
        <v>362</v>
      </c>
      <c r="B17" s="261" t="s">
        <v>363</v>
      </c>
      <c r="C17" s="261" t="s">
        <v>364</v>
      </c>
      <c r="D17" s="261" t="s">
        <v>365</v>
      </c>
      <c r="E17" s="233" t="s">
        <v>366</v>
      </c>
      <c r="F17" s="262">
        <v>41.01</v>
      </c>
      <c r="G17" s="263">
        <v>0</v>
      </c>
      <c r="H17" s="263">
        <v>0</v>
      </c>
      <c r="I17" s="263">
        <v>0</v>
      </c>
      <c r="J17" s="263">
        <v>0</v>
      </c>
      <c r="K17" s="263">
        <v>0</v>
      </c>
      <c r="L17" s="263">
        <v>0</v>
      </c>
      <c r="M17" s="263">
        <v>0</v>
      </c>
      <c r="N17" s="263">
        <v>0</v>
      </c>
      <c r="O17" s="263">
        <v>41.01</v>
      </c>
      <c r="P17" s="263">
        <v>0</v>
      </c>
      <c r="Q17" s="263">
        <v>0</v>
      </c>
      <c r="R17" s="263">
        <v>0</v>
      </c>
      <c r="S17" s="263">
        <v>0</v>
      </c>
      <c r="T17" s="263">
        <v>0</v>
      </c>
      <c r="U17" s="263">
        <v>0</v>
      </c>
    </row>
    <row r="18" spans="1:21" ht="29.25" customHeight="1">
      <c r="A18" s="261" t="s">
        <v>362</v>
      </c>
      <c r="B18" s="261" t="s">
        <v>363</v>
      </c>
      <c r="C18" s="261" t="s">
        <v>363</v>
      </c>
      <c r="D18" s="261" t="s">
        <v>365</v>
      </c>
      <c r="E18" s="233" t="s">
        <v>390</v>
      </c>
      <c r="F18" s="262">
        <v>123.1</v>
      </c>
      <c r="G18" s="263">
        <v>123.1</v>
      </c>
      <c r="H18" s="263">
        <v>0</v>
      </c>
      <c r="I18" s="263">
        <v>0</v>
      </c>
      <c r="J18" s="263">
        <v>0</v>
      </c>
      <c r="K18" s="263">
        <v>0</v>
      </c>
      <c r="L18" s="263">
        <v>0</v>
      </c>
      <c r="M18" s="263">
        <v>0</v>
      </c>
      <c r="N18" s="263">
        <v>0</v>
      </c>
      <c r="O18" s="263">
        <v>0</v>
      </c>
      <c r="P18" s="263">
        <v>0</v>
      </c>
      <c r="Q18" s="263">
        <v>0</v>
      </c>
      <c r="R18" s="263">
        <v>0</v>
      </c>
      <c r="S18" s="263">
        <v>0</v>
      </c>
      <c r="T18" s="263">
        <v>0</v>
      </c>
      <c r="U18" s="263">
        <v>0</v>
      </c>
    </row>
    <row r="19" spans="1:21" ht="29.25" customHeight="1">
      <c r="A19" s="261" t="s">
        <v>362</v>
      </c>
      <c r="B19" s="261" t="s">
        <v>375</v>
      </c>
      <c r="C19" s="261" t="s">
        <v>376</v>
      </c>
      <c r="D19" s="261" t="s">
        <v>365</v>
      </c>
      <c r="E19" s="233" t="s">
        <v>377</v>
      </c>
      <c r="F19" s="262">
        <v>1.42</v>
      </c>
      <c r="G19" s="263">
        <v>1.42</v>
      </c>
      <c r="H19" s="263">
        <v>0</v>
      </c>
      <c r="I19" s="263">
        <v>0</v>
      </c>
      <c r="J19" s="263">
        <v>0</v>
      </c>
      <c r="K19" s="263">
        <v>0</v>
      </c>
      <c r="L19" s="263">
        <v>0</v>
      </c>
      <c r="M19" s="263">
        <v>0</v>
      </c>
      <c r="N19" s="263">
        <v>0</v>
      </c>
      <c r="O19" s="263">
        <v>0</v>
      </c>
      <c r="P19" s="263">
        <v>0</v>
      </c>
      <c r="Q19" s="263">
        <v>0</v>
      </c>
      <c r="R19" s="263">
        <v>0</v>
      </c>
      <c r="S19" s="263">
        <v>0</v>
      </c>
      <c r="T19" s="263">
        <v>0</v>
      </c>
      <c r="U19" s="263">
        <v>0</v>
      </c>
    </row>
    <row r="20" spans="1:21" ht="29.25" customHeight="1">
      <c r="A20" s="261" t="s">
        <v>380</v>
      </c>
      <c r="B20" s="261" t="s">
        <v>375</v>
      </c>
      <c r="C20" s="261" t="s">
        <v>364</v>
      </c>
      <c r="D20" s="261" t="s">
        <v>365</v>
      </c>
      <c r="E20" s="233" t="s">
        <v>384</v>
      </c>
      <c r="F20" s="262">
        <v>45.57</v>
      </c>
      <c r="G20" s="263">
        <v>45.57</v>
      </c>
      <c r="H20" s="263">
        <v>0</v>
      </c>
      <c r="I20" s="263">
        <v>0</v>
      </c>
      <c r="J20" s="263">
        <v>0</v>
      </c>
      <c r="K20" s="263">
        <v>0</v>
      </c>
      <c r="L20" s="263">
        <v>0</v>
      </c>
      <c r="M20" s="263">
        <v>0</v>
      </c>
      <c r="N20" s="263">
        <v>0</v>
      </c>
      <c r="O20" s="263">
        <v>0</v>
      </c>
      <c r="P20" s="263">
        <v>0</v>
      </c>
      <c r="Q20" s="263">
        <v>0</v>
      </c>
      <c r="R20" s="263">
        <v>0</v>
      </c>
      <c r="S20" s="263">
        <v>0</v>
      </c>
      <c r="T20" s="263">
        <v>0</v>
      </c>
      <c r="U20" s="263">
        <v>0</v>
      </c>
    </row>
    <row r="21" spans="1:21" ht="29.25" customHeight="1">
      <c r="A21" s="261" t="s">
        <v>380</v>
      </c>
      <c r="B21" s="261" t="s">
        <v>375</v>
      </c>
      <c r="C21" s="261" t="s">
        <v>381</v>
      </c>
      <c r="D21" s="261" t="s">
        <v>365</v>
      </c>
      <c r="E21" s="233" t="s">
        <v>382</v>
      </c>
      <c r="F21" s="262">
        <v>24.62</v>
      </c>
      <c r="G21" s="263">
        <v>24.62</v>
      </c>
      <c r="H21" s="263">
        <v>0</v>
      </c>
      <c r="I21" s="263">
        <v>0</v>
      </c>
      <c r="J21" s="263">
        <v>0</v>
      </c>
      <c r="K21" s="263">
        <v>0</v>
      </c>
      <c r="L21" s="263">
        <v>0</v>
      </c>
      <c r="M21" s="263">
        <v>0</v>
      </c>
      <c r="N21" s="263">
        <v>0</v>
      </c>
      <c r="O21" s="263">
        <v>0</v>
      </c>
      <c r="P21" s="263">
        <v>0</v>
      </c>
      <c r="Q21" s="263">
        <v>0</v>
      </c>
      <c r="R21" s="263">
        <v>0</v>
      </c>
      <c r="S21" s="263">
        <v>0</v>
      </c>
      <c r="T21" s="263">
        <v>0</v>
      </c>
      <c r="U21" s="263">
        <v>0</v>
      </c>
    </row>
    <row r="22" spans="1:21" ht="29.25" customHeight="1">
      <c r="A22" s="261" t="s">
        <v>373</v>
      </c>
      <c r="B22" s="261" t="s">
        <v>371</v>
      </c>
      <c r="C22" s="261" t="s">
        <v>364</v>
      </c>
      <c r="D22" s="261" t="s">
        <v>365</v>
      </c>
      <c r="E22" s="233" t="s">
        <v>374</v>
      </c>
      <c r="F22" s="262">
        <v>73.86</v>
      </c>
      <c r="G22" s="263">
        <v>73.86</v>
      </c>
      <c r="H22" s="263">
        <v>0</v>
      </c>
      <c r="I22" s="263">
        <v>0</v>
      </c>
      <c r="J22" s="263">
        <v>0</v>
      </c>
      <c r="K22" s="263">
        <v>0</v>
      </c>
      <c r="L22" s="263">
        <v>0</v>
      </c>
      <c r="M22" s="263">
        <v>0</v>
      </c>
      <c r="N22" s="263">
        <v>0</v>
      </c>
      <c r="O22" s="263">
        <v>0</v>
      </c>
      <c r="P22" s="263">
        <v>0</v>
      </c>
      <c r="Q22" s="263">
        <v>0</v>
      </c>
      <c r="R22" s="263">
        <v>0</v>
      </c>
      <c r="S22" s="263">
        <v>0</v>
      </c>
      <c r="T22" s="263">
        <v>0</v>
      </c>
      <c r="U22" s="263">
        <v>0</v>
      </c>
    </row>
  </sheetData>
  <sheetProtection formatCells="0" formatColumns="0" formatRows="0"/>
  <mergeCells count="24">
    <mergeCell ref="A2:U2"/>
    <mergeCell ref="S4:S6"/>
    <mergeCell ref="T4:T6"/>
    <mergeCell ref="U4:U6"/>
    <mergeCell ref="A4:C4"/>
    <mergeCell ref="E4:E6"/>
    <mergeCell ref="A5:A6"/>
    <mergeCell ref="T3:U3"/>
    <mergeCell ref="B5:B6"/>
    <mergeCell ref="C5:C6"/>
    <mergeCell ref="O4:O6"/>
    <mergeCell ref="H4:H6"/>
    <mergeCell ref="I4:I6"/>
    <mergeCell ref="J4:J6"/>
    <mergeCell ref="K4:K6"/>
    <mergeCell ref="G4:G6"/>
    <mergeCell ref="L4:L6"/>
    <mergeCell ref="M4:M6"/>
    <mergeCell ref="N4:N6"/>
    <mergeCell ref="F4:F6"/>
    <mergeCell ref="D4:D6"/>
    <mergeCell ref="R4:R6"/>
    <mergeCell ref="P4:P6"/>
    <mergeCell ref="Q4:Q6"/>
  </mergeCells>
  <phoneticPr fontId="1" type="noConversion"/>
  <pageMargins left="0.75" right="0.75" top="1" bottom="1" header="0.5" footer="0.5"/>
  <pageSetup paperSize="9" scale="75" orientation="landscape" horizontalDpi="1200" verticalDpi="12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showGridLines="0" showZeros="0" tabSelected="1" workbookViewId="0">
      <selection activeCell="C18" sqref="C18"/>
    </sheetView>
  </sheetViews>
  <sheetFormatPr defaultColWidth="6.875" defaultRowHeight="12.75" customHeight="1"/>
  <cols>
    <col min="1" max="1" width="15.5" style="78" customWidth="1"/>
    <col min="2" max="2" width="9.125" style="78" customWidth="1"/>
    <col min="3" max="8" width="7.875" style="78" customWidth="1"/>
    <col min="9" max="9" width="9.125" style="78" customWidth="1"/>
    <col min="10" max="15" width="7.875" style="78" customWidth="1"/>
    <col min="16" max="250" width="6.875" style="78" customWidth="1"/>
    <col min="251" max="16384" width="6.875" style="78"/>
  </cols>
  <sheetData>
    <row r="1" spans="1:15" ht="12.75" customHeight="1">
      <c r="O1" s="86" t="s">
        <v>326</v>
      </c>
    </row>
    <row r="2" spans="1:15" ht="47.25" customHeight="1">
      <c r="A2" s="515" t="s">
        <v>542</v>
      </c>
      <c r="B2" s="515"/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</row>
    <row r="3" spans="1:15" ht="12.75" customHeight="1">
      <c r="A3" s="79"/>
      <c r="F3" s="79"/>
      <c r="G3" s="79"/>
      <c r="H3" s="79"/>
      <c r="I3" s="79"/>
      <c r="J3" s="79"/>
      <c r="K3" s="79"/>
      <c r="L3" s="79"/>
      <c r="M3" s="79"/>
      <c r="N3" s="79"/>
      <c r="O3" s="79" t="s">
        <v>59</v>
      </c>
    </row>
    <row r="4" spans="1:15" ht="23.25" customHeight="1">
      <c r="A4" s="516" t="s">
        <v>116</v>
      </c>
      <c r="B4" s="517" t="s">
        <v>543</v>
      </c>
      <c r="C4" s="517"/>
      <c r="D4" s="517"/>
      <c r="E4" s="517"/>
      <c r="F4" s="517"/>
      <c r="G4" s="517"/>
      <c r="H4" s="517"/>
      <c r="I4" s="518" t="s">
        <v>544</v>
      </c>
      <c r="J4" s="519"/>
      <c r="K4" s="519"/>
      <c r="L4" s="519"/>
      <c r="M4" s="519"/>
      <c r="N4" s="519"/>
      <c r="O4" s="519"/>
    </row>
    <row r="5" spans="1:15" ht="23.25" customHeight="1">
      <c r="A5" s="516"/>
      <c r="B5" s="537" t="s">
        <v>62</v>
      </c>
      <c r="C5" s="537" t="s">
        <v>117</v>
      </c>
      <c r="D5" s="537" t="s">
        <v>118</v>
      </c>
      <c r="E5" s="538" t="s">
        <v>119</v>
      </c>
      <c r="F5" s="539" t="s">
        <v>120</v>
      </c>
      <c r="G5" s="539" t="s">
        <v>121</v>
      </c>
      <c r="H5" s="540" t="s">
        <v>122</v>
      </c>
      <c r="I5" s="541" t="s">
        <v>62</v>
      </c>
      <c r="J5" s="542" t="s">
        <v>117</v>
      </c>
      <c r="K5" s="542" t="s">
        <v>118</v>
      </c>
      <c r="L5" s="542" t="s">
        <v>119</v>
      </c>
      <c r="M5" s="542" t="s">
        <v>120</v>
      </c>
      <c r="N5" s="542" t="s">
        <v>121</v>
      </c>
      <c r="O5" s="542" t="s">
        <v>122</v>
      </c>
    </row>
    <row r="6" spans="1:15" ht="33" customHeight="1">
      <c r="A6" s="516"/>
      <c r="B6" s="543"/>
      <c r="C6" s="543"/>
      <c r="D6" s="543"/>
      <c r="E6" s="541"/>
      <c r="F6" s="542"/>
      <c r="G6" s="542"/>
      <c r="H6" s="544"/>
      <c r="I6" s="541"/>
      <c r="J6" s="542"/>
      <c r="K6" s="542"/>
      <c r="L6" s="542"/>
      <c r="M6" s="542"/>
      <c r="N6" s="542"/>
      <c r="O6" s="542"/>
    </row>
    <row r="7" spans="1:15" ht="12.75" customHeight="1">
      <c r="A7" s="545" t="s">
        <v>65</v>
      </c>
      <c r="B7" s="546">
        <v>7</v>
      </c>
      <c r="C7" s="546">
        <v>8</v>
      </c>
      <c r="D7" s="546">
        <v>9</v>
      </c>
      <c r="E7" s="546">
        <v>10</v>
      </c>
      <c r="F7" s="546">
        <v>11</v>
      </c>
      <c r="G7" s="546">
        <v>12</v>
      </c>
      <c r="H7" s="546">
        <v>13</v>
      </c>
      <c r="I7" s="546">
        <v>14</v>
      </c>
      <c r="J7" s="546">
        <v>15</v>
      </c>
      <c r="K7" s="546">
        <v>16</v>
      </c>
      <c r="L7" s="546">
        <v>17</v>
      </c>
      <c r="M7" s="546">
        <v>18</v>
      </c>
      <c r="N7" s="546">
        <v>19</v>
      </c>
      <c r="O7" s="546">
        <v>20</v>
      </c>
    </row>
    <row r="8" spans="1:15" s="80" customFormat="1" ht="28.5" customHeight="1">
      <c r="A8" s="349" t="s">
        <v>62</v>
      </c>
      <c r="B8" s="350">
        <f>SUM(C8:F8)</f>
        <v>328</v>
      </c>
      <c r="C8" s="350">
        <v>80</v>
      </c>
      <c r="D8" s="350">
        <v>12</v>
      </c>
      <c r="E8" s="350">
        <v>86</v>
      </c>
      <c r="F8" s="350">
        <v>150</v>
      </c>
      <c r="G8" s="350">
        <v>0</v>
      </c>
      <c r="H8" s="351">
        <v>0</v>
      </c>
      <c r="I8" s="352">
        <f>SUM(J8:O8)</f>
        <v>315</v>
      </c>
      <c r="J8" s="353">
        <v>50</v>
      </c>
      <c r="K8" s="353">
        <v>30</v>
      </c>
      <c r="L8" s="353">
        <v>45</v>
      </c>
      <c r="M8" s="353">
        <v>150</v>
      </c>
      <c r="N8" s="353">
        <v>0</v>
      </c>
      <c r="O8" s="547">
        <v>40</v>
      </c>
    </row>
    <row r="9" spans="1:15" ht="28.5" customHeight="1">
      <c r="A9" s="349" t="s">
        <v>361</v>
      </c>
      <c r="B9" s="350">
        <f>SUM(C9:F9)</f>
        <v>328</v>
      </c>
      <c r="C9" s="350">
        <v>80</v>
      </c>
      <c r="D9" s="350">
        <v>12</v>
      </c>
      <c r="E9" s="350">
        <v>86</v>
      </c>
      <c r="F9" s="350">
        <v>150</v>
      </c>
      <c r="G9" s="350">
        <v>0</v>
      </c>
      <c r="H9" s="351">
        <v>0</v>
      </c>
      <c r="I9" s="352">
        <f>SUM(J9:O9)</f>
        <v>315</v>
      </c>
      <c r="J9" s="353">
        <v>50</v>
      </c>
      <c r="K9" s="353">
        <v>30</v>
      </c>
      <c r="L9" s="353">
        <v>45</v>
      </c>
      <c r="M9" s="353">
        <v>150</v>
      </c>
      <c r="N9" s="353">
        <v>0</v>
      </c>
      <c r="O9" s="547">
        <v>40</v>
      </c>
    </row>
    <row r="10" spans="1:15" ht="12.75" customHeight="1">
      <c r="C10" s="80"/>
      <c r="D10" s="80"/>
      <c r="E10" s="80"/>
      <c r="F10" s="80"/>
      <c r="G10" s="80"/>
      <c r="H10" s="80"/>
      <c r="I10" s="80"/>
      <c r="J10" s="80"/>
      <c r="L10" s="80"/>
      <c r="N10" s="81"/>
      <c r="O10" s="80"/>
    </row>
    <row r="11" spans="1:15" ht="12.75" customHeight="1">
      <c r="D11" s="80"/>
      <c r="G11" s="80"/>
      <c r="H11" s="80"/>
      <c r="I11" s="80"/>
      <c r="K11" s="80"/>
      <c r="O11" s="80"/>
    </row>
    <row r="12" spans="1:15" ht="12.75" customHeight="1">
      <c r="B12" s="80"/>
    </row>
    <row r="13" spans="1:15" ht="12.75" customHeight="1">
      <c r="O13" s="80"/>
    </row>
    <row r="16" spans="1:15" ht="12.75" customHeight="1">
      <c r="A16" s="80"/>
    </row>
  </sheetData>
  <sheetProtection formatCells="0" formatColumns="0" formatRows="0"/>
  <mergeCells count="18">
    <mergeCell ref="I4:O4"/>
    <mergeCell ref="O5:O6"/>
    <mergeCell ref="N5:N6"/>
    <mergeCell ref="M5:M6"/>
    <mergeCell ref="L5:L6"/>
    <mergeCell ref="K5:K6"/>
    <mergeCell ref="J5:J6"/>
    <mergeCell ref="I5:I6"/>
    <mergeCell ref="A2:O2"/>
    <mergeCell ref="A4:A6"/>
    <mergeCell ref="H5:H6"/>
    <mergeCell ref="G5:G6"/>
    <mergeCell ref="F5:F6"/>
    <mergeCell ref="B5:B6"/>
    <mergeCell ref="C5:C6"/>
    <mergeCell ref="D5:D6"/>
    <mergeCell ref="E5:E6"/>
    <mergeCell ref="B4:H4"/>
  </mergeCells>
  <phoneticPr fontId="1" type="noConversion"/>
  <printOptions horizontalCentered="1"/>
  <pageMargins left="0.74803149606299213" right="0.74803149606299213" top="0.39370078740157483" bottom="0.98425196850393704" header="0.51181102362204722" footer="0.51181102362204722"/>
  <pageSetup paperSize="9" scale="70" orientation="landscape" r:id="rId1"/>
  <headerFooter alignWithMargins="0">
    <oddFooter>页(&amp;P)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showGridLines="0" showZeros="0" workbookViewId="0"/>
  </sheetViews>
  <sheetFormatPr defaultColWidth="6.875" defaultRowHeight="12.75" customHeight="1"/>
  <cols>
    <col min="1" max="1" width="8.75" style="193" customWidth="1"/>
    <col min="2" max="2" width="13.5" style="193" customWidth="1"/>
    <col min="3" max="5" width="15.125" style="193" customWidth="1"/>
    <col min="6" max="7" width="23.625" style="193" customWidth="1"/>
    <col min="8" max="9" width="20.625" style="193" customWidth="1"/>
    <col min="10" max="10" width="8.75" style="193" customWidth="1"/>
    <col min="11" max="16384" width="6.875" style="193"/>
  </cols>
  <sheetData>
    <row r="1" spans="1:10" ht="18.75" customHeight="1">
      <c r="A1" s="191"/>
      <c r="B1" s="191"/>
      <c r="C1" s="191"/>
      <c r="D1" s="191"/>
      <c r="E1" s="192"/>
      <c r="F1" s="191"/>
      <c r="G1" s="191"/>
      <c r="H1" s="191"/>
      <c r="I1" s="191" t="s">
        <v>328</v>
      </c>
      <c r="J1" s="191"/>
    </row>
    <row r="2" spans="1:10" ht="18.75" customHeight="1">
      <c r="A2" s="520" t="s">
        <v>205</v>
      </c>
      <c r="B2" s="520"/>
      <c r="C2" s="520"/>
      <c r="D2" s="520"/>
      <c r="E2" s="520"/>
      <c r="F2" s="520"/>
      <c r="G2" s="520"/>
      <c r="H2" s="520"/>
      <c r="I2" s="520"/>
      <c r="J2" s="191"/>
    </row>
    <row r="3" spans="1:10" ht="18.75" customHeight="1">
      <c r="I3" s="194" t="s">
        <v>59</v>
      </c>
    </row>
    <row r="4" spans="1:10" ht="32.25" customHeight="1">
      <c r="A4" s="525" t="s">
        <v>111</v>
      </c>
      <c r="B4" s="524" t="s">
        <v>61</v>
      </c>
      <c r="C4" s="521" t="s">
        <v>206</v>
      </c>
      <c r="D4" s="522"/>
      <c r="E4" s="523"/>
      <c r="F4" s="522" t="s">
        <v>207</v>
      </c>
      <c r="G4" s="521" t="s">
        <v>208</v>
      </c>
      <c r="H4" s="521" t="s">
        <v>209</v>
      </c>
      <c r="I4" s="522"/>
      <c r="J4" s="191"/>
    </row>
    <row r="5" spans="1:10" ht="24.75" customHeight="1">
      <c r="A5" s="525"/>
      <c r="B5" s="524"/>
      <c r="C5" s="215" t="s">
        <v>210</v>
      </c>
      <c r="D5" s="216" t="s">
        <v>77</v>
      </c>
      <c r="E5" s="217" t="s">
        <v>78</v>
      </c>
      <c r="F5" s="522"/>
      <c r="G5" s="521"/>
      <c r="H5" s="218" t="s">
        <v>211</v>
      </c>
      <c r="I5" s="219" t="s">
        <v>212</v>
      </c>
      <c r="J5" s="191"/>
    </row>
    <row r="6" spans="1:10" ht="9.75" customHeight="1">
      <c r="A6" s="220" t="s">
        <v>65</v>
      </c>
      <c r="B6" s="220" t="s">
        <v>65</v>
      </c>
      <c r="C6" s="221" t="s">
        <v>65</v>
      </c>
      <c r="D6" s="221" t="s">
        <v>65</v>
      </c>
      <c r="E6" s="221" t="s">
        <v>65</v>
      </c>
      <c r="F6" s="220" t="s">
        <v>65</v>
      </c>
      <c r="G6" s="220" t="s">
        <v>65</v>
      </c>
      <c r="H6" s="221" t="s">
        <v>65</v>
      </c>
      <c r="I6" s="220" t="s">
        <v>65</v>
      </c>
      <c r="J6" s="191"/>
    </row>
    <row r="7" spans="1:10" s="354" customFormat="1" ht="48.75" customHeight="1">
      <c r="A7" s="357"/>
      <c r="B7" s="355" t="s">
        <v>62</v>
      </c>
      <c r="C7" s="358">
        <f>C8</f>
        <v>2411.42</v>
      </c>
      <c r="D7" s="358">
        <f>D8</f>
        <v>1202.53</v>
      </c>
      <c r="E7" s="358">
        <f>E8</f>
        <v>1208.8900000000001</v>
      </c>
      <c r="F7" s="355" t="s">
        <v>453</v>
      </c>
      <c r="G7" s="355" t="s">
        <v>453</v>
      </c>
      <c r="H7" s="355" t="s">
        <v>453</v>
      </c>
      <c r="I7" s="356" t="s">
        <v>453</v>
      </c>
      <c r="J7" s="195"/>
    </row>
    <row r="8" spans="1:10" ht="48.75" customHeight="1">
      <c r="A8" s="357" t="s">
        <v>360</v>
      </c>
      <c r="B8" s="355" t="s">
        <v>361</v>
      </c>
      <c r="C8" s="358">
        <v>2411.42</v>
      </c>
      <c r="D8" s="358">
        <v>1202.53</v>
      </c>
      <c r="E8" s="358">
        <v>1208.8900000000001</v>
      </c>
      <c r="F8" s="355" t="s">
        <v>454</v>
      </c>
      <c r="G8" s="355" t="s">
        <v>455</v>
      </c>
      <c r="H8" s="355" t="s">
        <v>456</v>
      </c>
      <c r="I8" s="356" t="s">
        <v>457</v>
      </c>
      <c r="J8" s="191"/>
    </row>
    <row r="9" spans="1:10" ht="18.75" customHeight="1">
      <c r="A9" s="191"/>
      <c r="B9" s="195"/>
      <c r="C9" s="195"/>
      <c r="D9" s="195"/>
      <c r="E9" s="192"/>
      <c r="F9" s="191"/>
      <c r="G9" s="191"/>
      <c r="H9" s="195"/>
      <c r="I9" s="195"/>
      <c r="J9" s="191"/>
    </row>
    <row r="10" spans="1:10" ht="18.75" customHeight="1">
      <c r="A10" s="191"/>
      <c r="B10" s="195"/>
      <c r="C10" s="195"/>
      <c r="D10" s="195"/>
      <c r="E10" s="196"/>
      <c r="F10" s="191"/>
      <c r="G10" s="191"/>
      <c r="H10" s="191"/>
      <c r="I10" s="191"/>
      <c r="J10" s="191"/>
    </row>
    <row r="11" spans="1:10" ht="18.75" customHeight="1">
      <c r="A11" s="191"/>
      <c r="B11" s="195"/>
      <c r="C11" s="191"/>
      <c r="D11" s="195"/>
      <c r="E11" s="192"/>
      <c r="F11" s="191"/>
      <c r="G11" s="191"/>
      <c r="H11" s="195"/>
      <c r="I11" s="195"/>
      <c r="J11" s="191"/>
    </row>
    <row r="12" spans="1:10" ht="18.75" customHeight="1">
      <c r="A12" s="191"/>
      <c r="B12" s="191"/>
      <c r="C12" s="195"/>
      <c r="D12" s="195"/>
      <c r="E12" s="192"/>
      <c r="F12" s="191"/>
      <c r="G12" s="191"/>
      <c r="H12" s="191"/>
      <c r="I12" s="191"/>
      <c r="J12" s="191"/>
    </row>
    <row r="13" spans="1:10" ht="18.75" customHeight="1">
      <c r="A13" s="191"/>
      <c r="B13" s="191"/>
      <c r="C13" s="195"/>
      <c r="D13" s="195"/>
      <c r="E13" s="196"/>
      <c r="F13" s="191"/>
      <c r="G13" s="195"/>
      <c r="H13" s="195"/>
      <c r="I13" s="191"/>
      <c r="J13" s="191"/>
    </row>
    <row r="14" spans="1:10" ht="18.75" customHeight="1">
      <c r="A14" s="191"/>
      <c r="B14" s="191"/>
      <c r="C14" s="191"/>
      <c r="D14" s="191"/>
      <c r="E14" s="192"/>
      <c r="F14" s="191"/>
      <c r="G14" s="191"/>
      <c r="H14" s="191"/>
      <c r="I14" s="191"/>
      <c r="J14" s="191"/>
    </row>
  </sheetData>
  <sheetProtection formatCells="0" formatColumns="0" formatRows="0"/>
  <mergeCells count="7">
    <mergeCell ref="A2:I2"/>
    <mergeCell ref="C4:E4"/>
    <mergeCell ref="B4:B5"/>
    <mergeCell ref="A4:A5"/>
    <mergeCell ref="H4:I4"/>
    <mergeCell ref="G4:G5"/>
    <mergeCell ref="F4:F5"/>
  </mergeCells>
  <phoneticPr fontId="1" type="noConversion"/>
  <printOptions horizontalCentered="1"/>
  <pageMargins left="0.74999998873613005" right="0.74999998873613005" top="0.99999998498150677" bottom="0.99999998498150677" header="0.49999999249075339" footer="0.49999999249075339"/>
  <pageSetup paperSize="9" scale="77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showGridLines="0" showZeros="0" workbookViewId="0"/>
  </sheetViews>
  <sheetFormatPr defaultColWidth="6.875" defaultRowHeight="12.75" customHeight="1"/>
  <cols>
    <col min="1" max="1" width="8.75" style="211" customWidth="1"/>
    <col min="2" max="2" width="20.375" style="211" customWidth="1"/>
    <col min="3" max="3" width="13.5" style="211" customWidth="1"/>
    <col min="4" max="5" width="15.125" style="211" customWidth="1"/>
    <col min="6" max="6" width="14.125" style="211" customWidth="1"/>
    <col min="7" max="7" width="10.75" style="211" customWidth="1"/>
    <col min="8" max="8" width="17.125" style="211" customWidth="1"/>
    <col min="9" max="13" width="16.625" style="211" customWidth="1"/>
    <col min="14" max="14" width="20.625" style="211" customWidth="1"/>
    <col min="15" max="15" width="8.75" style="211" customWidth="1"/>
    <col min="16" max="16" width="17.125" style="211" customWidth="1"/>
    <col min="17" max="17" width="11.125" style="211" customWidth="1"/>
    <col min="18" max="18" width="11.375" style="211" customWidth="1"/>
    <col min="19" max="19" width="8.75" style="211" customWidth="1"/>
    <col min="20" max="16384" width="6.875" style="211"/>
  </cols>
  <sheetData>
    <row r="1" spans="1:15" ht="18.75" customHeight="1">
      <c r="A1" s="209"/>
      <c r="B1" s="209"/>
      <c r="C1" s="209"/>
      <c r="D1" s="209"/>
      <c r="E1" s="209"/>
      <c r="F1" s="209"/>
      <c r="G1" s="210"/>
      <c r="H1" s="209"/>
      <c r="I1" s="209"/>
      <c r="J1" s="209"/>
      <c r="K1" s="209"/>
      <c r="L1" s="209"/>
      <c r="M1" s="209"/>
      <c r="N1" s="209" t="s">
        <v>327</v>
      </c>
      <c r="O1" s="209"/>
    </row>
    <row r="2" spans="1:15" ht="18.75" customHeight="1">
      <c r="A2" s="528" t="s">
        <v>218</v>
      </c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528"/>
      <c r="N2" s="528"/>
      <c r="O2" s="209"/>
    </row>
    <row r="3" spans="1:15" ht="18.75" customHeight="1">
      <c r="N3" s="212" t="s">
        <v>59</v>
      </c>
    </row>
    <row r="4" spans="1:15" ht="32.25" customHeight="1">
      <c r="A4" s="527" t="s">
        <v>111</v>
      </c>
      <c r="B4" s="529" t="s">
        <v>231</v>
      </c>
      <c r="C4" s="526" t="s">
        <v>219</v>
      </c>
      <c r="D4" s="527" t="s">
        <v>220</v>
      </c>
      <c r="E4" s="527" t="s">
        <v>221</v>
      </c>
      <c r="F4" s="527"/>
      <c r="G4" s="527" t="s">
        <v>222</v>
      </c>
      <c r="H4" s="531" t="s">
        <v>223</v>
      </c>
      <c r="I4" s="527" t="s">
        <v>224</v>
      </c>
      <c r="J4" s="527" t="s">
        <v>225</v>
      </c>
      <c r="K4" s="527" t="s">
        <v>226</v>
      </c>
      <c r="L4" s="527" t="s">
        <v>227</v>
      </c>
      <c r="M4" s="527" t="s">
        <v>228</v>
      </c>
      <c r="N4" s="527" t="s">
        <v>229</v>
      </c>
      <c r="O4" s="209"/>
    </row>
    <row r="5" spans="1:15" ht="24.75" customHeight="1">
      <c r="A5" s="527"/>
      <c r="B5" s="530"/>
      <c r="C5" s="526"/>
      <c r="D5" s="527"/>
      <c r="E5" s="222" t="s">
        <v>41</v>
      </c>
      <c r="F5" s="223" t="s">
        <v>230</v>
      </c>
      <c r="G5" s="527"/>
      <c r="H5" s="531"/>
      <c r="I5" s="527"/>
      <c r="J5" s="527"/>
      <c r="K5" s="527"/>
      <c r="L5" s="527"/>
      <c r="M5" s="527"/>
      <c r="N5" s="527"/>
      <c r="O5" s="209"/>
    </row>
    <row r="6" spans="1:15" ht="9.75" customHeight="1">
      <c r="A6" s="224" t="s">
        <v>65</v>
      </c>
      <c r="B6" s="224" t="s">
        <v>65</v>
      </c>
      <c r="C6" s="224" t="s">
        <v>65</v>
      </c>
      <c r="D6" s="225" t="s">
        <v>65</v>
      </c>
      <c r="E6" s="226" t="s">
        <v>65</v>
      </c>
      <c r="F6" s="226" t="s">
        <v>65</v>
      </c>
      <c r="G6" s="225" t="s">
        <v>65</v>
      </c>
      <c r="H6" s="224" t="s">
        <v>65</v>
      </c>
      <c r="I6" s="224" t="s">
        <v>65</v>
      </c>
      <c r="J6" s="224" t="s">
        <v>65</v>
      </c>
      <c r="K6" s="225" t="s">
        <v>65</v>
      </c>
      <c r="L6" s="225" t="s">
        <v>65</v>
      </c>
      <c r="M6" s="225" t="s">
        <v>65</v>
      </c>
      <c r="N6" s="224" t="s">
        <v>65</v>
      </c>
      <c r="O6" s="209"/>
    </row>
    <row r="7" spans="1:15" s="214" customFormat="1" ht="12">
      <c r="A7" s="361"/>
      <c r="B7" s="359"/>
      <c r="C7" s="359"/>
      <c r="D7" s="362" t="s">
        <v>62</v>
      </c>
      <c r="E7" s="363">
        <f>SUM(E8:E15)</f>
        <v>1208.8900000000001</v>
      </c>
      <c r="F7" s="364">
        <f>SUM(F8:F15)</f>
        <v>1208.8900000000001</v>
      </c>
      <c r="G7" s="362" t="s">
        <v>453</v>
      </c>
      <c r="H7" s="365" t="s">
        <v>453</v>
      </c>
      <c r="I7" s="365" t="s">
        <v>453</v>
      </c>
      <c r="J7" s="365" t="s">
        <v>453</v>
      </c>
      <c r="K7" s="365" t="s">
        <v>453</v>
      </c>
      <c r="L7" s="359" t="s">
        <v>453</v>
      </c>
      <c r="M7" s="360" t="s">
        <v>453</v>
      </c>
      <c r="N7" s="360" t="s">
        <v>453</v>
      </c>
      <c r="O7" s="213"/>
    </row>
    <row r="8" spans="1:15" ht="120">
      <c r="A8" s="361" t="s">
        <v>360</v>
      </c>
      <c r="B8" s="359" t="s">
        <v>361</v>
      </c>
      <c r="C8" s="359" t="s">
        <v>458</v>
      </c>
      <c r="D8" s="362" t="s">
        <v>459</v>
      </c>
      <c r="E8" s="363">
        <v>170.05</v>
      </c>
      <c r="F8" s="364">
        <v>170.05</v>
      </c>
      <c r="G8" s="362" t="s">
        <v>467</v>
      </c>
      <c r="H8" s="365" t="s">
        <v>475</v>
      </c>
      <c r="I8" s="365" t="s">
        <v>469</v>
      </c>
      <c r="J8" s="365" t="s">
        <v>482</v>
      </c>
      <c r="K8" s="365" t="s">
        <v>489</v>
      </c>
      <c r="L8" s="359" t="s">
        <v>496</v>
      </c>
      <c r="M8" s="360" t="s">
        <v>504</v>
      </c>
      <c r="N8" s="360" t="s">
        <v>453</v>
      </c>
      <c r="O8" s="209"/>
    </row>
    <row r="9" spans="1:15" ht="192">
      <c r="A9" s="361" t="s">
        <v>360</v>
      </c>
      <c r="B9" s="359" t="s">
        <v>361</v>
      </c>
      <c r="C9" s="359" t="s">
        <v>460</v>
      </c>
      <c r="D9" s="362" t="s">
        <v>459</v>
      </c>
      <c r="E9" s="363">
        <v>85.5</v>
      </c>
      <c r="F9" s="364">
        <v>85.5</v>
      </c>
      <c r="G9" s="362" t="s">
        <v>468</v>
      </c>
      <c r="H9" s="365" t="s">
        <v>476</v>
      </c>
      <c r="I9" s="365" t="s">
        <v>469</v>
      </c>
      <c r="J9" s="365" t="s">
        <v>483</v>
      </c>
      <c r="K9" s="365" t="s">
        <v>490</v>
      </c>
      <c r="L9" s="359" t="s">
        <v>497</v>
      </c>
      <c r="M9" s="360" t="s">
        <v>505</v>
      </c>
      <c r="N9" s="360" t="s">
        <v>512</v>
      </c>
      <c r="O9" s="209"/>
    </row>
    <row r="10" spans="1:15" ht="24">
      <c r="A10" s="361" t="s">
        <v>360</v>
      </c>
      <c r="B10" s="359" t="s">
        <v>361</v>
      </c>
      <c r="C10" s="359" t="s">
        <v>461</v>
      </c>
      <c r="D10" s="362" t="s">
        <v>459</v>
      </c>
      <c r="E10" s="363">
        <v>4</v>
      </c>
      <c r="F10" s="364">
        <v>4</v>
      </c>
      <c r="G10" s="362" t="s">
        <v>469</v>
      </c>
      <c r="H10" s="365" t="s">
        <v>469</v>
      </c>
      <c r="I10" s="365" t="s">
        <v>469</v>
      </c>
      <c r="J10" s="365" t="s">
        <v>469</v>
      </c>
      <c r="K10" s="365" t="s">
        <v>469</v>
      </c>
      <c r="L10" s="359" t="s">
        <v>498</v>
      </c>
      <c r="M10" s="360" t="s">
        <v>506</v>
      </c>
      <c r="N10" s="360" t="s">
        <v>453</v>
      </c>
      <c r="O10" s="209"/>
    </row>
    <row r="11" spans="1:15" ht="300">
      <c r="A11" s="361" t="s">
        <v>360</v>
      </c>
      <c r="B11" s="359" t="s">
        <v>361</v>
      </c>
      <c r="C11" s="359" t="s">
        <v>462</v>
      </c>
      <c r="D11" s="362" t="s">
        <v>459</v>
      </c>
      <c r="E11" s="363">
        <v>137.75</v>
      </c>
      <c r="F11" s="364">
        <v>137.75</v>
      </c>
      <c r="G11" s="362" t="s">
        <v>470</v>
      </c>
      <c r="H11" s="365" t="s">
        <v>477</v>
      </c>
      <c r="I11" s="365" t="s">
        <v>469</v>
      </c>
      <c r="J11" s="365" t="s">
        <v>484</v>
      </c>
      <c r="K11" s="365" t="s">
        <v>491</v>
      </c>
      <c r="L11" s="359" t="s">
        <v>499</v>
      </c>
      <c r="M11" s="360" t="s">
        <v>507</v>
      </c>
      <c r="N11" s="360" t="s">
        <v>453</v>
      </c>
      <c r="O11" s="209"/>
    </row>
    <row r="12" spans="1:15" ht="204">
      <c r="A12" s="361" t="s">
        <v>360</v>
      </c>
      <c r="B12" s="359" t="s">
        <v>361</v>
      </c>
      <c r="C12" s="359" t="s">
        <v>463</v>
      </c>
      <c r="D12" s="362" t="s">
        <v>459</v>
      </c>
      <c r="E12" s="363">
        <v>171.95</v>
      </c>
      <c r="F12" s="364">
        <v>171.95</v>
      </c>
      <c r="G12" s="362" t="s">
        <v>471</v>
      </c>
      <c r="H12" s="365" t="s">
        <v>478</v>
      </c>
      <c r="I12" s="365" t="s">
        <v>469</v>
      </c>
      <c r="J12" s="365" t="s">
        <v>485</v>
      </c>
      <c r="K12" s="365" t="s">
        <v>492</v>
      </c>
      <c r="L12" s="359" t="s">
        <v>500</v>
      </c>
      <c r="M12" s="360" t="s">
        <v>508</v>
      </c>
      <c r="N12" s="360" t="s">
        <v>512</v>
      </c>
      <c r="O12" s="209"/>
    </row>
    <row r="13" spans="1:15" ht="24">
      <c r="A13" s="361" t="s">
        <v>360</v>
      </c>
      <c r="B13" s="359" t="s">
        <v>361</v>
      </c>
      <c r="C13" s="359" t="s">
        <v>464</v>
      </c>
      <c r="D13" s="362" t="s">
        <v>459</v>
      </c>
      <c r="E13" s="363">
        <v>38</v>
      </c>
      <c r="F13" s="364">
        <v>38</v>
      </c>
      <c r="G13" s="362" t="s">
        <v>472</v>
      </c>
      <c r="H13" s="365" t="s">
        <v>479</v>
      </c>
      <c r="I13" s="365" t="s">
        <v>469</v>
      </c>
      <c r="J13" s="365" t="s">
        <v>486</v>
      </c>
      <c r="K13" s="365" t="s">
        <v>493</v>
      </c>
      <c r="L13" s="359" t="s">
        <v>501</v>
      </c>
      <c r="M13" s="360" t="s">
        <v>509</v>
      </c>
      <c r="N13" s="360" t="s">
        <v>453</v>
      </c>
      <c r="O13" s="209"/>
    </row>
    <row r="14" spans="1:15" ht="348">
      <c r="A14" s="361" t="s">
        <v>360</v>
      </c>
      <c r="B14" s="359" t="s">
        <v>361</v>
      </c>
      <c r="C14" s="359" t="s">
        <v>465</v>
      </c>
      <c r="D14" s="362" t="s">
        <v>459</v>
      </c>
      <c r="E14" s="363">
        <v>244.34</v>
      </c>
      <c r="F14" s="364">
        <v>244.34</v>
      </c>
      <c r="G14" s="362" t="s">
        <v>473</v>
      </c>
      <c r="H14" s="365" t="s">
        <v>480</v>
      </c>
      <c r="I14" s="365" t="s">
        <v>469</v>
      </c>
      <c r="J14" s="365" t="s">
        <v>487</v>
      </c>
      <c r="K14" s="365" t="s">
        <v>494</v>
      </c>
      <c r="L14" s="359" t="s">
        <v>502</v>
      </c>
      <c r="M14" s="360" t="s">
        <v>510</v>
      </c>
      <c r="N14" s="360" t="s">
        <v>453</v>
      </c>
      <c r="O14" s="209"/>
    </row>
    <row r="15" spans="1:15" ht="168">
      <c r="A15" s="361" t="s">
        <v>360</v>
      </c>
      <c r="B15" s="359" t="s">
        <v>361</v>
      </c>
      <c r="C15" s="359" t="s">
        <v>466</v>
      </c>
      <c r="D15" s="362" t="s">
        <v>459</v>
      </c>
      <c r="E15" s="363">
        <v>357.3</v>
      </c>
      <c r="F15" s="364">
        <v>357.3</v>
      </c>
      <c r="G15" s="362" t="s">
        <v>474</v>
      </c>
      <c r="H15" s="365" t="s">
        <v>481</v>
      </c>
      <c r="I15" s="365" t="s">
        <v>469</v>
      </c>
      <c r="J15" s="365" t="s">
        <v>488</v>
      </c>
      <c r="K15" s="365" t="s">
        <v>495</v>
      </c>
      <c r="L15" s="359" t="s">
        <v>503</v>
      </c>
      <c r="M15" s="360" t="s">
        <v>511</v>
      </c>
      <c r="N15" s="360" t="s">
        <v>512</v>
      </c>
    </row>
    <row r="16" spans="1:15" ht="12.75" customHeight="1">
      <c r="L16" s="214"/>
    </row>
    <row r="17" spans="12:12" ht="12.75" customHeight="1">
      <c r="L17" s="214"/>
    </row>
  </sheetData>
  <sheetProtection formatCells="0" formatColumns="0" formatRows="0"/>
  <mergeCells count="14">
    <mergeCell ref="K4:K5"/>
    <mergeCell ref="N4:N5"/>
    <mergeCell ref="M4:M5"/>
    <mergeCell ref="L4:L5"/>
    <mergeCell ref="C4:C5"/>
    <mergeCell ref="A4:A5"/>
    <mergeCell ref="I4:I5"/>
    <mergeCell ref="A2:N2"/>
    <mergeCell ref="B4:B5"/>
    <mergeCell ref="H4:H5"/>
    <mergeCell ref="G4:G5"/>
    <mergeCell ref="D4:D5"/>
    <mergeCell ref="E4:F4"/>
    <mergeCell ref="J4:J5"/>
  </mergeCells>
  <phoneticPr fontId="1" type="noConversion"/>
  <printOptions horizontalCentered="1"/>
  <pageMargins left="0.74999998873613005" right="0.74999998873613005" top="0.99999998498150677" bottom="0.99999998498150677" header="0.49999999249075339" footer="0.49999999249075339"/>
  <pageSetup paperSize="9" scale="60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showGridLines="0" showZeros="0" workbookViewId="0"/>
  </sheetViews>
  <sheetFormatPr defaultRowHeight="14.25"/>
  <cols>
    <col min="2" max="2" width="23.75" customWidth="1"/>
    <col min="3" max="5" width="14.375" customWidth="1"/>
  </cols>
  <sheetData>
    <row r="1" spans="1:5" ht="14.25" customHeight="1">
      <c r="A1" s="133"/>
      <c r="B1" s="133"/>
      <c r="C1" s="133"/>
      <c r="D1" s="133"/>
      <c r="E1" s="231" t="s">
        <v>342</v>
      </c>
    </row>
    <row r="2" spans="1:5" ht="22.5" customHeight="1">
      <c r="A2" s="452" t="s">
        <v>343</v>
      </c>
      <c r="B2" s="452"/>
      <c r="C2" s="452"/>
      <c r="D2" s="452"/>
      <c r="E2" s="452"/>
    </row>
    <row r="3" spans="1:5" ht="14.25" customHeight="1">
      <c r="A3" s="137"/>
      <c r="B3" s="133"/>
      <c r="C3" s="133"/>
      <c r="D3" s="133"/>
      <c r="E3" s="230" t="s">
        <v>217</v>
      </c>
    </row>
    <row r="4" spans="1:5" s="232" customFormat="1" ht="21" customHeight="1">
      <c r="A4" s="535" t="s">
        <v>344</v>
      </c>
      <c r="B4" s="536"/>
      <c r="C4" s="532" t="s">
        <v>77</v>
      </c>
      <c r="D4" s="532"/>
      <c r="E4" s="532"/>
    </row>
    <row r="5" spans="1:5" s="232" customFormat="1" ht="15.75" customHeight="1">
      <c r="A5" s="533" t="s">
        <v>345</v>
      </c>
      <c r="B5" s="451" t="s">
        <v>346</v>
      </c>
      <c r="C5" s="451" t="s">
        <v>62</v>
      </c>
      <c r="D5" s="451" t="s">
        <v>347</v>
      </c>
      <c r="E5" s="451" t="s">
        <v>348</v>
      </c>
    </row>
    <row r="6" spans="1:5" s="232" customFormat="1" ht="15.75" customHeight="1">
      <c r="A6" s="534"/>
      <c r="B6" s="451"/>
      <c r="C6" s="451"/>
      <c r="D6" s="451"/>
      <c r="E6" s="451"/>
    </row>
    <row r="7" spans="1:5" s="232" customFormat="1" ht="21" customHeight="1">
      <c r="A7" s="141" t="s">
        <v>65</v>
      </c>
      <c r="B7" s="141" t="s">
        <v>65</v>
      </c>
      <c r="C7" s="141">
        <v>1</v>
      </c>
      <c r="D7" s="174">
        <v>2</v>
      </c>
      <c r="E7" s="174">
        <v>3</v>
      </c>
    </row>
    <row r="8" spans="1:5" s="236" customFormat="1" ht="24.75" customHeight="1">
      <c r="A8" s="290"/>
      <c r="B8" s="290" t="s">
        <v>62</v>
      </c>
      <c r="C8" s="366">
        <f>C9+C13+C21+C23</f>
        <v>1202.53</v>
      </c>
      <c r="D8" s="366">
        <f>D9+D13+D21+D23</f>
        <v>925.06000000000006</v>
      </c>
      <c r="E8" s="366">
        <f>E9+E13+E21+E23</f>
        <v>277.47000000000003</v>
      </c>
    </row>
    <row r="9" spans="1:5" ht="24.75" customHeight="1">
      <c r="A9" s="290" t="s">
        <v>513</v>
      </c>
      <c r="B9" s="291" t="s">
        <v>514</v>
      </c>
      <c r="C9" s="366">
        <f>SUM(C10:C12)</f>
        <v>874.57</v>
      </c>
      <c r="D9" s="366">
        <f>SUM(D10:D12)</f>
        <v>874.57</v>
      </c>
      <c r="E9" s="366">
        <f>SUM(E10:E12)</f>
        <v>0</v>
      </c>
    </row>
    <row r="10" spans="1:5" ht="24.75" customHeight="1">
      <c r="A10" s="290" t="s">
        <v>515</v>
      </c>
      <c r="B10" s="291" t="s">
        <v>516</v>
      </c>
      <c r="C10" s="366">
        <v>606</v>
      </c>
      <c r="D10" s="366">
        <v>606</v>
      </c>
      <c r="E10" s="366">
        <v>0</v>
      </c>
    </row>
    <row r="11" spans="1:5" ht="24.75" customHeight="1">
      <c r="A11" s="290" t="s">
        <v>517</v>
      </c>
      <c r="B11" s="291" t="s">
        <v>518</v>
      </c>
      <c r="C11" s="366">
        <v>194.71</v>
      </c>
      <c r="D11" s="366">
        <v>194.71</v>
      </c>
      <c r="E11" s="366">
        <v>0</v>
      </c>
    </row>
    <row r="12" spans="1:5" ht="24.75" customHeight="1">
      <c r="A12" s="290" t="s">
        <v>519</v>
      </c>
      <c r="B12" s="291" t="s">
        <v>520</v>
      </c>
      <c r="C12" s="366">
        <v>73.86</v>
      </c>
      <c r="D12" s="366">
        <v>73.86</v>
      </c>
      <c r="E12" s="366">
        <v>0</v>
      </c>
    </row>
    <row r="13" spans="1:5" ht="24.75" customHeight="1">
      <c r="A13" s="290" t="s">
        <v>521</v>
      </c>
      <c r="B13" s="291" t="s">
        <v>232</v>
      </c>
      <c r="C13" s="366">
        <f>SUM(C14:C20)</f>
        <v>277.47000000000003</v>
      </c>
      <c r="D13" s="366">
        <f>SUM(D14:D20)</f>
        <v>0</v>
      </c>
      <c r="E13" s="366">
        <f>SUM(E14:E20)</f>
        <v>277.47000000000003</v>
      </c>
    </row>
    <row r="14" spans="1:5" ht="24.75" customHeight="1">
      <c r="A14" s="290" t="s">
        <v>522</v>
      </c>
      <c r="B14" s="291" t="s">
        <v>523</v>
      </c>
      <c r="C14" s="366">
        <v>167.9</v>
      </c>
      <c r="D14" s="366">
        <v>0</v>
      </c>
      <c r="E14" s="366">
        <v>167.9</v>
      </c>
    </row>
    <row r="15" spans="1:5" ht="24.75" customHeight="1">
      <c r="A15" s="290" t="s">
        <v>524</v>
      </c>
      <c r="B15" s="291" t="s">
        <v>525</v>
      </c>
      <c r="C15" s="366">
        <v>15</v>
      </c>
      <c r="D15" s="366">
        <v>0</v>
      </c>
      <c r="E15" s="366">
        <v>15</v>
      </c>
    </row>
    <row r="16" spans="1:5" ht="24.75" customHeight="1">
      <c r="A16" s="290" t="s">
        <v>526</v>
      </c>
      <c r="B16" s="291" t="s">
        <v>527</v>
      </c>
      <c r="C16" s="366">
        <v>10</v>
      </c>
      <c r="D16" s="366">
        <v>0</v>
      </c>
      <c r="E16" s="366">
        <v>10</v>
      </c>
    </row>
    <row r="17" spans="1:5" ht="24.75" customHeight="1">
      <c r="A17" s="290" t="s">
        <v>528</v>
      </c>
      <c r="B17" s="291" t="s">
        <v>529</v>
      </c>
      <c r="C17" s="366">
        <v>12</v>
      </c>
      <c r="D17" s="366">
        <v>0</v>
      </c>
      <c r="E17" s="366">
        <v>12</v>
      </c>
    </row>
    <row r="18" spans="1:5" ht="24.75" customHeight="1">
      <c r="A18" s="290" t="s">
        <v>530</v>
      </c>
      <c r="B18" s="291" t="s">
        <v>531</v>
      </c>
      <c r="C18" s="366">
        <v>42</v>
      </c>
      <c r="D18" s="366">
        <v>0</v>
      </c>
      <c r="E18" s="366">
        <v>42</v>
      </c>
    </row>
    <row r="19" spans="1:5" ht="24.75" customHeight="1">
      <c r="A19" s="290" t="s">
        <v>532</v>
      </c>
      <c r="B19" s="291" t="s">
        <v>533</v>
      </c>
      <c r="C19" s="366">
        <v>11.26</v>
      </c>
      <c r="D19" s="366">
        <v>0</v>
      </c>
      <c r="E19" s="366">
        <v>11.26</v>
      </c>
    </row>
    <row r="20" spans="1:5" ht="24.75" customHeight="1">
      <c r="A20" s="290" t="s">
        <v>534</v>
      </c>
      <c r="B20" s="291" t="s">
        <v>535</v>
      </c>
      <c r="C20" s="366">
        <v>19.309999999999999</v>
      </c>
      <c r="D20" s="366">
        <v>0</v>
      </c>
      <c r="E20" s="366">
        <v>19.309999999999999</v>
      </c>
    </row>
    <row r="21" spans="1:5" ht="24.75" customHeight="1">
      <c r="A21" s="290" t="s">
        <v>536</v>
      </c>
      <c r="B21" s="291" t="s">
        <v>233</v>
      </c>
      <c r="C21" s="366">
        <f>C22</f>
        <v>9.48</v>
      </c>
      <c r="D21" s="366">
        <f>D22</f>
        <v>9.48</v>
      </c>
      <c r="E21" s="366">
        <f>E22</f>
        <v>0</v>
      </c>
    </row>
    <row r="22" spans="1:5" ht="24.75" customHeight="1">
      <c r="A22" s="290" t="s">
        <v>537</v>
      </c>
      <c r="B22" s="291" t="s">
        <v>538</v>
      </c>
      <c r="C22" s="366">
        <v>9.48</v>
      </c>
      <c r="D22" s="366">
        <v>9.48</v>
      </c>
      <c r="E22" s="366">
        <v>0</v>
      </c>
    </row>
    <row r="23" spans="1:5" ht="24.75" customHeight="1">
      <c r="A23" s="290" t="s">
        <v>539</v>
      </c>
      <c r="B23" s="291" t="s">
        <v>84</v>
      </c>
      <c r="C23" s="366">
        <f>C24</f>
        <v>41.01</v>
      </c>
      <c r="D23" s="366">
        <f>D24</f>
        <v>41.01</v>
      </c>
      <c r="E23" s="366">
        <f>E24</f>
        <v>0</v>
      </c>
    </row>
    <row r="24" spans="1:5" ht="24.75" customHeight="1">
      <c r="A24" s="290" t="s">
        <v>540</v>
      </c>
      <c r="B24" s="291" t="s">
        <v>541</v>
      </c>
      <c r="C24" s="366">
        <v>41.01</v>
      </c>
      <c r="D24" s="366">
        <v>41.01</v>
      </c>
      <c r="E24" s="366">
        <v>0</v>
      </c>
    </row>
  </sheetData>
  <sheetProtection formatCells="0" formatColumns="0" formatRows="0"/>
  <mergeCells count="8">
    <mergeCell ref="B5:B6"/>
    <mergeCell ref="C4:E4"/>
    <mergeCell ref="A2:E2"/>
    <mergeCell ref="A5:A6"/>
    <mergeCell ref="A4:B4"/>
    <mergeCell ref="C5:C6"/>
    <mergeCell ref="D5:D6"/>
    <mergeCell ref="E5:E6"/>
  </mergeCells>
  <phoneticPr fontId="1" type="noConversion"/>
  <pageMargins left="0.75" right="0.75" top="1" bottom="1" header="0.5" footer="0.5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31</vt:i4>
      </vt:variant>
      <vt:variant>
        <vt:lpstr>命名范围</vt:lpstr>
      </vt:variant>
      <vt:variant>
        <vt:i4>40</vt:i4>
      </vt:variant>
    </vt:vector>
  </HeadingPairs>
  <TitlesOfParts>
    <vt:vector size="71" baseType="lpstr">
      <vt:lpstr>部门收支总表</vt:lpstr>
      <vt:lpstr>部门收入总表</vt:lpstr>
      <vt:lpstr>部门支出总表 </vt:lpstr>
      <vt:lpstr>部门支出总表（分类）</vt:lpstr>
      <vt:lpstr>支出分类(政府预算)</vt:lpstr>
      <vt:lpstr>基本-工资福利</vt:lpstr>
      <vt:lpstr>工资福利(政府预算)</vt:lpstr>
      <vt:lpstr>基本-一般商品服务</vt:lpstr>
      <vt:lpstr>商品服务(政府预算)</vt:lpstr>
      <vt:lpstr>基本-个人和家庭</vt:lpstr>
      <vt:lpstr>个人家庭(政府预算)</vt:lpstr>
      <vt:lpstr>财政拨款收支总表</vt:lpstr>
      <vt:lpstr>一般预算支出</vt:lpstr>
      <vt:lpstr>一般预算基本支出表</vt:lpstr>
      <vt:lpstr>一般-工资福利</vt:lpstr>
      <vt:lpstr>工资福利(政府预算)(2)</vt:lpstr>
      <vt:lpstr>一般-商品和服务</vt:lpstr>
      <vt:lpstr>商品服务(政府预算)(2)</vt:lpstr>
      <vt:lpstr>一般-个人和家庭</vt:lpstr>
      <vt:lpstr>个人家庭(政府预算)(2)</vt:lpstr>
      <vt:lpstr>项目明细表</vt:lpstr>
      <vt:lpstr>政府性基金</vt:lpstr>
      <vt:lpstr>政府性基金(政府预算)</vt:lpstr>
      <vt:lpstr>专户</vt:lpstr>
      <vt:lpstr>专户(政府预算)</vt:lpstr>
      <vt:lpstr>经费拔款</vt:lpstr>
      <vt:lpstr>经费拨款(政府预算)</vt:lpstr>
      <vt:lpstr>三公</vt:lpstr>
      <vt:lpstr>整体绩效</vt:lpstr>
      <vt:lpstr>项目绩效</vt:lpstr>
      <vt:lpstr>一般公共预算基本支出表</vt:lpstr>
      <vt:lpstr>部门收入总表!Print_Area</vt:lpstr>
      <vt:lpstr>部门收支总表!Print_Area</vt:lpstr>
      <vt:lpstr>财政拨款收支总表!Print_Area</vt:lpstr>
      <vt:lpstr>'个人家庭(政府预算)'!Print_Area</vt:lpstr>
      <vt:lpstr>'个人家庭(政府预算)(2)'!Print_Area</vt:lpstr>
      <vt:lpstr>'工资福利(政府预算)'!Print_Area</vt:lpstr>
      <vt:lpstr>'工资福利(政府预算)(2)'!Print_Area</vt:lpstr>
      <vt:lpstr>'经费拨款(政府预算)'!Print_Area</vt:lpstr>
      <vt:lpstr>'商品服务(政府预算)'!Print_Area</vt:lpstr>
      <vt:lpstr>'商品服务(政府预算)(2)'!Print_Area</vt:lpstr>
      <vt:lpstr>一般公共预算基本支出表!Print_Area</vt:lpstr>
      <vt:lpstr>'政府性基金(政府预算)'!Print_Area</vt:lpstr>
      <vt:lpstr>'支出分类(政府预算)'!Print_Area</vt:lpstr>
      <vt:lpstr>'专户(政府预算)'!Print_Area</vt:lpstr>
      <vt:lpstr>部门收入总表!Print_Titles</vt:lpstr>
      <vt:lpstr>部门收支总表!Print_Titles</vt:lpstr>
      <vt:lpstr>'部门支出总表 '!Print_Titles</vt:lpstr>
      <vt:lpstr>'部门支出总表（分类）'!Print_Titles</vt:lpstr>
      <vt:lpstr>财政拨款收支总表!Print_Titles</vt:lpstr>
      <vt:lpstr>'个人家庭(政府预算)'!Print_Titles</vt:lpstr>
      <vt:lpstr>'个人家庭(政府预算)(2)'!Print_Titles</vt:lpstr>
      <vt:lpstr>'工资福利(政府预算)'!Print_Titles</vt:lpstr>
      <vt:lpstr>'工资福利(政府预算)(2)'!Print_Titles</vt:lpstr>
      <vt:lpstr>'基本-个人和家庭'!Print_Titles</vt:lpstr>
      <vt:lpstr>'基本-工资福利'!Print_Titles</vt:lpstr>
      <vt:lpstr>'基本-一般商品服务'!Print_Titles</vt:lpstr>
      <vt:lpstr>经费拔款!Print_Titles</vt:lpstr>
      <vt:lpstr>'经费拨款(政府预算)'!Print_Titles</vt:lpstr>
      <vt:lpstr>三公!Print_Titles</vt:lpstr>
      <vt:lpstr>'商品服务(政府预算)'!Print_Titles</vt:lpstr>
      <vt:lpstr>'商品服务(政府预算)(2)'!Print_Titles</vt:lpstr>
      <vt:lpstr>项目明细表!Print_Titles</vt:lpstr>
      <vt:lpstr>'一般-个人和家庭'!Print_Titles</vt:lpstr>
      <vt:lpstr>一般公共预算基本支出表!Print_Titles</vt:lpstr>
      <vt:lpstr>'一般-商品和服务'!Print_Titles</vt:lpstr>
      <vt:lpstr>政府性基金!Print_Titles</vt:lpstr>
      <vt:lpstr>'政府性基金(政府预算)'!Print_Titles</vt:lpstr>
      <vt:lpstr>'支出分类(政府预算)'!Print_Titles</vt:lpstr>
      <vt:lpstr>专户!Print_Titles</vt:lpstr>
      <vt:lpstr>'专户(政府预算)'!Print_Titles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2018-09-15T02:50:23Z</cp:lastPrinted>
  <dcterms:created xsi:type="dcterms:W3CDTF">1996-12-17T01:32:42Z</dcterms:created>
  <dcterms:modified xsi:type="dcterms:W3CDTF">2021-06-16T08:45:31Z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20778040</vt:i4>
  </property>
</Properties>
</file>